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171cd560add6508/Work - Government Abbatoir/"/>
    </mc:Choice>
  </mc:AlternateContent>
  <xr:revisionPtr revIDLastSave="17" documentId="8_{7E31C3C4-DDB3-4691-BE1E-E71819471E07}" xr6:coauthVersionLast="47" xr6:coauthVersionMax="47" xr10:uidLastSave="{4BF3AF23-D7AE-46A0-9DCC-985761114CEF}"/>
  <bookViews>
    <workbookView xWindow="-108" yWindow="-108" windowWidth="23256" windowHeight="12456" xr2:uid="{00000000-000D-0000-FFFF-FFFF00000000}"/>
  </bookViews>
  <sheets>
    <sheet name="Heads" sheetId="1" r:id="rId1"/>
    <sheet name="Weight" sheetId="2" r:id="rId2"/>
    <sheet name="Heads Malta" sheetId="3" r:id="rId3"/>
    <sheet name="Weight Malta" sheetId="4" r:id="rId4"/>
    <sheet name="Heads Gozo" sheetId="5" r:id="rId5"/>
    <sheet name="Weights Gozo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1" l="1"/>
  <c r="D17" i="4"/>
  <c r="E17" i="4"/>
  <c r="H17" i="4"/>
  <c r="I17" i="4"/>
  <c r="J17" i="4"/>
  <c r="K17" i="4"/>
  <c r="L17" i="4"/>
  <c r="B17" i="4"/>
  <c r="C17" i="4"/>
  <c r="F17" i="4"/>
  <c r="G17" i="4"/>
  <c r="B14" i="2" l="1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B24" i="1" l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B26" i="2" l="1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B6" i="2"/>
  <c r="B7" i="2"/>
  <c r="B8" i="2"/>
  <c r="B9" i="2"/>
  <c r="B10" i="2"/>
  <c r="B11" i="2"/>
  <c r="B12" i="2"/>
  <c r="B13" i="2"/>
  <c r="B15" i="2"/>
  <c r="B16" i="2"/>
  <c r="C25" i="2" l="1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B2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B5" i="2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B23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B5" i="1"/>
  <c r="B42" i="1" l="1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B16" i="5"/>
  <c r="T5" i="5"/>
  <c r="T6" i="5"/>
  <c r="T7" i="5"/>
  <c r="T8" i="5"/>
  <c r="T9" i="5"/>
  <c r="T10" i="5"/>
  <c r="T11" i="5"/>
  <c r="T12" i="5"/>
  <c r="T13" i="5"/>
  <c r="T14" i="5"/>
  <c r="T15" i="5"/>
  <c r="T4" i="5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B16" i="6"/>
  <c r="T5" i="6"/>
  <c r="T6" i="6"/>
  <c r="T7" i="6"/>
  <c r="T8" i="6"/>
  <c r="T9" i="6"/>
  <c r="T10" i="6"/>
  <c r="T11" i="6"/>
  <c r="T12" i="6"/>
  <c r="T13" i="6"/>
  <c r="T14" i="6"/>
  <c r="T15" i="6"/>
  <c r="T4" i="6"/>
  <c r="T25" i="1" l="1"/>
  <c r="T24" i="1"/>
  <c r="T27" i="2"/>
  <c r="T26" i="2"/>
  <c r="T36" i="2"/>
  <c r="T34" i="1"/>
  <c r="T33" i="1"/>
  <c r="T35" i="2"/>
  <c r="T34" i="2"/>
  <c r="T32" i="1"/>
  <c r="T33" i="2"/>
  <c r="T31" i="1"/>
  <c r="T32" i="2"/>
  <c r="T30" i="1"/>
  <c r="T31" i="2"/>
  <c r="T29" i="1"/>
  <c r="T28" i="1"/>
  <c r="T30" i="2"/>
  <c r="T29" i="2"/>
  <c r="T27" i="1"/>
  <c r="T28" i="2"/>
  <c r="T26" i="1"/>
  <c r="T16" i="6"/>
  <c r="T16" i="5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S17" i="4" l="1"/>
  <c r="R17" i="4"/>
  <c r="Q17" i="4"/>
  <c r="P17" i="4"/>
  <c r="O17" i="4"/>
  <c r="N17" i="4"/>
  <c r="M17" i="4"/>
  <c r="T16" i="4"/>
  <c r="T15" i="4"/>
  <c r="T14" i="4"/>
  <c r="T13" i="4"/>
  <c r="T12" i="4"/>
  <c r="T11" i="4"/>
  <c r="T10" i="4"/>
  <c r="T9" i="4"/>
  <c r="T8" i="4"/>
  <c r="T7" i="4"/>
  <c r="T6" i="4"/>
  <c r="T5" i="4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T16" i="3"/>
  <c r="T15" i="3"/>
  <c r="T14" i="3"/>
  <c r="T13" i="3"/>
  <c r="T12" i="3"/>
  <c r="T11" i="3"/>
  <c r="T10" i="3"/>
  <c r="T9" i="3"/>
  <c r="T8" i="3"/>
  <c r="T7" i="3"/>
  <c r="T6" i="3"/>
  <c r="T5" i="3"/>
  <c r="T17" i="3" l="1"/>
  <c r="T17" i="4"/>
  <c r="T9" i="2" l="1"/>
  <c r="T14" i="2"/>
  <c r="T13" i="2"/>
  <c r="T15" i="2"/>
  <c r="T16" i="2"/>
  <c r="T13" i="1"/>
  <c r="T14" i="1"/>
  <c r="T15" i="1"/>
  <c r="T16" i="1"/>
  <c r="T12" i="1"/>
  <c r="T12" i="2"/>
  <c r="T11" i="1"/>
  <c r="T11" i="2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B47" i="1"/>
  <c r="T10" i="2"/>
  <c r="T10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9" i="1"/>
  <c r="T8" i="2"/>
  <c r="B45" i="1"/>
  <c r="C45" i="1"/>
  <c r="D45" i="1"/>
  <c r="E45" i="1"/>
  <c r="F45" i="1"/>
  <c r="G45" i="1"/>
  <c r="H45" i="1"/>
  <c r="I45" i="1"/>
  <c r="K45" i="1"/>
  <c r="L45" i="1"/>
  <c r="M45" i="1"/>
  <c r="N45" i="1"/>
  <c r="O45" i="1"/>
  <c r="P45" i="1"/>
  <c r="Q45" i="1"/>
  <c r="R45" i="1"/>
  <c r="S45" i="1"/>
  <c r="T8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B44" i="1"/>
  <c r="B43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23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5" i="1"/>
  <c r="T6" i="1"/>
  <c r="T7" i="1"/>
  <c r="T5" i="2"/>
  <c r="T6" i="2"/>
  <c r="T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25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47" i="1" l="1"/>
  <c r="T43" i="1"/>
  <c r="B56" i="2"/>
  <c r="T46" i="1"/>
  <c r="T52" i="1"/>
  <c r="T48" i="1"/>
  <c r="B54" i="1"/>
  <c r="T37" i="2"/>
  <c r="R56" i="2"/>
  <c r="P56" i="2"/>
  <c r="N56" i="2"/>
  <c r="L56" i="2"/>
  <c r="J56" i="2"/>
  <c r="H56" i="2"/>
  <c r="F56" i="2"/>
  <c r="D56" i="2"/>
  <c r="T44" i="1"/>
  <c r="T47" i="2"/>
  <c r="T48" i="2"/>
  <c r="T49" i="2"/>
  <c r="T17" i="2"/>
  <c r="T42" i="1"/>
  <c r="T53" i="1"/>
  <c r="P54" i="1"/>
  <c r="L54" i="1"/>
  <c r="H54" i="1"/>
  <c r="D54" i="1"/>
  <c r="S56" i="2"/>
  <c r="T45" i="2"/>
  <c r="T46" i="2"/>
  <c r="T50" i="2"/>
  <c r="T44" i="2"/>
  <c r="T51" i="2"/>
  <c r="Q56" i="2"/>
  <c r="O56" i="2"/>
  <c r="M56" i="2"/>
  <c r="K56" i="2"/>
  <c r="I56" i="2"/>
  <c r="G56" i="2"/>
  <c r="E56" i="2"/>
  <c r="C56" i="2"/>
  <c r="T55" i="2"/>
  <c r="T17" i="1"/>
  <c r="R54" i="1"/>
  <c r="T54" i="2"/>
  <c r="T51" i="1"/>
  <c r="S54" i="1"/>
  <c r="Q54" i="1"/>
  <c r="O54" i="1"/>
  <c r="M54" i="1"/>
  <c r="K54" i="1"/>
  <c r="I54" i="1"/>
  <c r="G54" i="1"/>
  <c r="E54" i="1"/>
  <c r="C54" i="1"/>
  <c r="J54" i="1"/>
  <c r="T35" i="1"/>
  <c r="T53" i="2"/>
  <c r="T52" i="2"/>
  <c r="T50" i="1"/>
  <c r="N54" i="1"/>
  <c r="F54" i="1"/>
  <c r="T49" i="1"/>
  <c r="T45" i="1"/>
  <c r="T56" i="2" l="1"/>
  <c r="T54" i="1"/>
</calcChain>
</file>

<file path=xl/sharedStrings.xml><?xml version="1.0" encoding="utf-8"?>
<sst xmlns="http://schemas.openxmlformats.org/spreadsheetml/2006/main" count="376" uniqueCount="46">
  <si>
    <t>Weights of Carcasses Slaughtered</t>
  </si>
  <si>
    <t>Slaughterhouse:</t>
  </si>
  <si>
    <t>AM Public abattoir, Marsa</t>
  </si>
  <si>
    <t xml:space="preserve">       Category             Month</t>
  </si>
  <si>
    <t>Cows</t>
  </si>
  <si>
    <t xml:space="preserve">Bulls </t>
  </si>
  <si>
    <t>Steers</t>
  </si>
  <si>
    <t>Young Bulls</t>
  </si>
  <si>
    <t>Heifers</t>
  </si>
  <si>
    <t>Pig Boars</t>
  </si>
  <si>
    <t>Sows</t>
  </si>
  <si>
    <t>Piglets</t>
  </si>
  <si>
    <t>Rams (Sheep)</t>
  </si>
  <si>
    <t>Ewes (Sheep)</t>
  </si>
  <si>
    <t>Lambs</t>
  </si>
  <si>
    <t>Does (Goats)</t>
  </si>
  <si>
    <t>Rams (Goats)</t>
  </si>
  <si>
    <t>Kids</t>
  </si>
  <si>
    <t>Equines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</si>
  <si>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</si>
  <si>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</si>
  <si>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</si>
  <si>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</si>
  <si>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</si>
  <si>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</si>
  <si>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</si>
  <si>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</si>
  <si>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</si>
  <si>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</si>
  <si>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</si>
  <si>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</si>
  <si>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</si>
  <si>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* Weights are recorded as Cold weights. In line with Commission Regulation 1249/2008 Articles 13 (Bovines) 22 (Swine), Carcase weight corresponds to the warm weight recorded less 2%. Units Kilograms.</t>
  </si>
  <si>
    <t>Heads of Animals (Fit for Human Consumption) Slaughtered</t>
  </si>
  <si>
    <t>AG Public abattoir, Gozo</t>
  </si>
  <si>
    <t>Public abattoirs -Malta &amp; Gozo</t>
  </si>
  <si>
    <t>MALTA</t>
  </si>
  <si>
    <t>GOZO</t>
  </si>
  <si>
    <t>TOTAL</t>
  </si>
  <si>
    <t>Veal</t>
  </si>
  <si>
    <t>Bovines (8-12 mts)</t>
  </si>
  <si>
    <t>Fatt. Pigs</t>
  </si>
  <si>
    <t>Weight of Animals (Fit for Human Consumption) Slaughtered</t>
  </si>
  <si>
    <t>Heads of Animals Slaughtered</t>
  </si>
  <si>
    <t>From:</t>
  </si>
  <si>
    <t>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</si>
</sst>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indexed="8"/>
      <name val="Calibri"/>
    </font>
    <font>
      <sz val="2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2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0" fillId="0" borderId="0"/>
    <xf numFmtId="43" fontId="15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4" fillId="0" borderId="0"/>
    <xf numFmtId="0" fontId="25" fillId="0" borderId="0"/>
  </cellStyleXfs>
  <cellXfs count="98">
    <xf numFmtId="0" fontId="0" fillId="0" borderId="0" xfId="0" applyNumberFormat="1" applyFont="1" applyFill="1" applyBorder="1" applyAlignment="1" applyProtection="1"/>
    <xf numFmtId="0" fontId="1" fillId="0" borderId="0" xfId="0" applyFont="1" applyFill="1" applyAlignment="1" applyProtection="1"/>
    <xf numFmtId="0" fontId="2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/>
    <xf numFmtId="0" fontId="0" fillId="0" borderId="0" xfId="0" applyNumberFormat="1" applyFont="1" applyFill="1" applyBorder="1" applyAlignment="1" applyProtection="1"/>
    <xf numFmtId="0" fontId="1" fillId="0" borderId="0" xfId="0" applyFont="1" applyFill="1" applyAlignment="1" applyProtection="1"/>
    <xf numFmtId="0" fontId="3" fillId="2" borderId="2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10" fillId="0" borderId="0" xfId="1" applyNumberFormat="1" applyFont="1" applyFill="1" applyBorder="1" applyAlignment="1" applyProtection="1"/>
    <xf numFmtId="0" fontId="11" fillId="0" borderId="0" xfId="1" applyFont="1" applyFill="1" applyAlignment="1" applyProtection="1"/>
    <xf numFmtId="3" fontId="0" fillId="0" borderId="0" xfId="0" applyNumberFormat="1" applyFont="1" applyFill="1" applyBorder="1" applyAlignment="1" applyProtection="1"/>
    <xf numFmtId="0" fontId="10" fillId="0" borderId="0" xfId="1" applyNumberFormat="1" applyFont="1" applyFill="1" applyBorder="1" applyAlignment="1" applyProtection="1"/>
    <xf numFmtId="0" fontId="11" fillId="0" borderId="0" xfId="1" applyFont="1" applyFill="1" applyAlignment="1" applyProtection="1"/>
    <xf numFmtId="0" fontId="12" fillId="0" borderId="0" xfId="1" applyFont="1" applyFill="1" applyBorder="1" applyAlignment="1" applyProtection="1">
      <alignment vertical="center"/>
    </xf>
    <xf numFmtId="0" fontId="13" fillId="3" borderId="0" xfId="0" applyNumberFormat="1" applyFont="1" applyFill="1" applyBorder="1" applyAlignment="1" applyProtection="1"/>
    <xf numFmtId="0" fontId="13" fillId="2" borderId="0" xfId="0" applyNumberFormat="1" applyFont="1" applyFill="1" applyBorder="1" applyAlignment="1" applyProtection="1">
      <alignment vertical="center"/>
    </xf>
    <xf numFmtId="0" fontId="13" fillId="2" borderId="0" xfId="1" applyFont="1" applyFill="1" applyBorder="1" applyAlignment="1" applyProtection="1">
      <alignment vertical="center"/>
    </xf>
    <xf numFmtId="0" fontId="8" fillId="3" borderId="0" xfId="0" applyNumberFormat="1" applyFont="1" applyFill="1" applyBorder="1" applyAlignment="1" applyProtection="1"/>
    <xf numFmtId="0" fontId="11" fillId="0" borderId="0" xfId="0" applyFont="1" applyFill="1" applyAlignment="1" applyProtection="1"/>
    <xf numFmtId="0" fontId="1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3" fillId="3" borderId="0" xfId="0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/>
    <xf numFmtId="14" fontId="2" fillId="0" borderId="0" xfId="0" applyNumberFormat="1" applyFont="1" applyFill="1" applyBorder="1" applyAlignment="1" applyProtection="1">
      <alignment vertical="center"/>
    </xf>
    <xf numFmtId="14" fontId="12" fillId="0" borderId="0" xfId="0" applyNumberFormat="1" applyFont="1" applyFill="1" applyBorder="1" applyAlignment="1" applyProtection="1">
      <alignment vertical="center"/>
    </xf>
    <xf numFmtId="14" fontId="12" fillId="0" borderId="0" xfId="1" applyNumberFormat="1" applyFont="1" applyFill="1" applyBorder="1" applyAlignment="1" applyProtection="1">
      <alignment vertical="center"/>
    </xf>
    <xf numFmtId="14" fontId="8" fillId="0" borderId="0" xfId="0" applyNumberFormat="1" applyFont="1" applyFill="1" applyBorder="1" applyAlignment="1" applyProtection="1">
      <alignment vertical="center"/>
    </xf>
    <xf numFmtId="14" fontId="6" fillId="0" borderId="0" xfId="1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/>
    <xf numFmtId="164" fontId="0" fillId="0" borderId="0" xfId="2" applyNumberFormat="1" applyFont="1" applyFill="1" applyBorder="1" applyAlignment="1" applyProtection="1"/>
    <xf numFmtId="3" fontId="0" fillId="0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0" fontId="1" fillId="0" borderId="0" xfId="1" applyFont="1" applyFill="1" applyAlignment="1" applyProtection="1"/>
    <xf numFmtId="3" fontId="17" fillId="0" borderId="3" xfId="0" applyNumberFormat="1" applyFont="1" applyBorder="1" applyAlignment="1" applyProtection="1">
      <alignment vertical="center"/>
    </xf>
    <xf numFmtId="3" fontId="18" fillId="0" borderId="3" xfId="0" applyNumberFormat="1" applyFont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3" fontId="2" fillId="2" borderId="3" xfId="0" applyNumberFormat="1" applyFont="1" applyFill="1" applyBorder="1" applyAlignment="1" applyProtection="1">
      <alignment vertical="center"/>
    </xf>
    <xf numFmtId="0" fontId="19" fillId="0" borderId="0" xfId="0" applyFont="1" applyAlignment="1" applyProtection="1"/>
    <xf numFmtId="0" fontId="17" fillId="0" borderId="0" xfId="0" applyFont="1" applyAlignment="1" applyProtection="1"/>
    <xf numFmtId="0" fontId="0" fillId="0" borderId="0" xfId="0"/>
    <xf numFmtId="0" fontId="20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21" fillId="2" borderId="2" xfId="0" applyFont="1" applyFill="1" applyBorder="1" applyAlignment="1" applyProtection="1">
      <alignment horizontal="left" vertical="top" wrapText="1"/>
    </xf>
    <xf numFmtId="0" fontId="22" fillId="2" borderId="3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/>
    <xf numFmtId="0" fontId="17" fillId="2" borderId="3" xfId="0" applyFont="1" applyFill="1" applyBorder="1" applyAlignment="1" applyProtection="1">
      <alignment vertical="center"/>
    </xf>
    <xf numFmtId="3" fontId="17" fillId="2" borderId="3" xfId="0" applyNumberFormat="1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3" fontId="0" fillId="0" borderId="3" xfId="0" applyNumberFormat="1" applyBorder="1" applyAlignment="1">
      <alignment vertical="center"/>
    </xf>
    <xf numFmtId="3" fontId="25" fillId="0" borderId="3" xfId="7" applyNumberFormat="1" applyBorder="1" applyAlignment="1" applyProtection="1">
      <alignment vertical="center"/>
    </xf>
    <xf numFmtId="3" fontId="25" fillId="0" borderId="3" xfId="7" applyNumberFormat="1" applyBorder="1" applyAlignment="1" applyProtection="1">
      <alignment vertical="center"/>
    </xf>
    <xf numFmtId="14" fontId="20" fillId="0" borderId="0" xfId="0" applyNumberFormat="1" applyFont="1" applyAlignment="1" applyProtection="1">
      <alignment vertical="center"/>
    </xf>
    <xf numFmtId="3" fontId="0" fillId="0" borderId="3" xfId="0" applyNumberFormat="1" applyBorder="1" applyAlignment="1" applyProtection="1">
      <alignment vertical="center"/>
    </xf>
    <xf numFmtId="3" fontId="25" fillId="0" borderId="3" xfId="7" applyNumberFormat="1" applyBorder="1" applyAlignment="1" applyProtection="1">
      <alignment vertical="center"/>
    </xf>
    <xf numFmtId="3" fontId="25" fillId="0" borderId="3" xfId="7" applyNumberFormat="1" applyBorder="1" applyAlignment="1" applyProtection="1">
      <alignment vertical="center"/>
    </xf>
    <xf numFmtId="3" fontId="25" fillId="0" borderId="3" xfId="7" applyNumberFormat="1" applyBorder="1" applyAlignment="1" applyProtection="1">
      <alignment vertical="center"/>
    </xf>
    <xf numFmtId="3" fontId="25" fillId="0" borderId="3" xfId="7" applyNumberFormat="1" applyBorder="1" applyAlignment="1" applyProtection="1">
      <alignment vertical="center"/>
    </xf>
    <xf numFmtId="3" fontId="25" fillId="0" borderId="3" xfId="7" applyNumberFormat="1" applyBorder="1" applyAlignment="1" applyProtection="1">
      <alignment vertical="center"/>
    </xf>
    <xf numFmtId="3" fontId="25" fillId="0" borderId="3" xfId="7" applyNumberFormat="1" applyBorder="1" applyAlignment="1" applyProtection="1">
      <alignment vertical="center"/>
    </xf>
    <xf numFmtId="3" fontId="25" fillId="0" borderId="3" xfId="7" applyNumberFormat="1" applyBorder="1" applyAlignment="1" applyProtection="1">
      <alignment vertical="center"/>
    </xf>
    <xf numFmtId="3" fontId="25" fillId="0" borderId="3" xfId="7" applyNumberFormat="1" applyBorder="1" applyAlignment="1" applyProtection="1">
      <alignment vertical="center"/>
    </xf>
    <xf numFmtId="3" fontId="25" fillId="0" borderId="3" xfId="7" applyNumberFormat="1" applyBorder="1" applyAlignment="1" applyProtection="1">
      <alignment vertical="center"/>
    </xf>
    <xf numFmtId="3" fontId="25" fillId="0" borderId="3" xfId="7" applyNumberFormat="1" applyBorder="1" applyAlignment="1" applyProtection="1">
      <alignment vertical="center"/>
    </xf>
    <xf numFmtId="3" fontId="25" fillId="0" borderId="3" xfId="7" applyNumberFormat="1" applyBorder="1" applyAlignment="1" applyProtection="1">
      <alignment vertical="center"/>
    </xf>
    <xf numFmtId="3" fontId="25" fillId="0" borderId="3" xfId="7" applyNumberFormat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left" vertical="center"/>
    </xf>
    <xf numFmtId="0" fontId="10" fillId="0" borderId="1" xfId="1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14" fillId="0" borderId="4" xfId="0" applyFont="1" applyFill="1" applyBorder="1" applyAlignment="1" applyProtection="1">
      <alignment horizontal="left" vertical="center" wrapText="1"/>
    </xf>
    <xf numFmtId="0" fontId="14" fillId="0" borderId="5" xfId="0" applyFont="1" applyFill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/>
    </xf>
    <xf numFmtId="0" fontId="23" fillId="0" borderId="4" xfId="0" applyFont="1" applyBorder="1" applyAlignment="1" applyProtection="1">
      <alignment horizontal="left" vertical="center" wrapText="1"/>
    </xf>
    <xf numFmtId="0" fontId="23" fillId="0" borderId="5" xfId="0" applyFont="1" applyBorder="1" applyAlignment="1" applyProtection="1">
      <alignment horizontal="left" vertical="center" wrapText="1"/>
    </xf>
    <xf numFmtId="3" fontId="25" fillId="0" borderId="3" xfId="7" applyNumberFormat="1" applyBorder="1" applyAlignment="1" applyProtection="1">
      <alignment vertical="center"/>
    </xf>
    <xf numFmtId="3" fontId="25" fillId="0" borderId="3" xfId="7" applyNumberFormat="1" applyBorder="1" applyAlignment="1" applyProtection="1">
      <alignment vertical="center"/>
    </xf>
    <xf numFmtId="3" fontId="25" fillId="0" borderId="3" xfId="7" applyNumberFormat="1" applyBorder="1" applyAlignment="1" applyProtection="1">
      <alignment vertical="center"/>
    </xf>
    <xf numFmtId="3" fontId="25" fillId="0" borderId="3" xfId="7" applyNumberFormat="1" applyBorder="1" applyAlignment="1" applyProtection="1">
      <alignment vertical="center"/>
    </xf>
  </cellXfs>
  <cellStyles count="8">
    <cellStyle name="Comma" xfId="2" builtinId="3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tabSelected="1" topLeftCell="A37" zoomScaleNormal="100" workbookViewId="0">
      <selection activeCell="J46" sqref="J46"/>
    </sheetView>
  </sheetViews>
  <sheetFormatPr defaultColWidth="9.109375" defaultRowHeight="14.4" x14ac:dyDescent="0.3"/>
  <cols>
    <col min="1" max="1" width="13" customWidth="1"/>
    <col min="2" max="2" width="15.33203125" bestFit="1" customWidth="1"/>
    <col min="3" max="3" width="10.44140625" bestFit="1" customWidth="1"/>
    <col min="4" max="4" width="15.33203125" bestFit="1" customWidth="1"/>
    <col min="5" max="5" width="11.5546875" bestFit="1" customWidth="1"/>
    <col min="6" max="6" width="14.44140625" bestFit="1" customWidth="1"/>
    <col min="8" max="8" width="11.5546875" customWidth="1"/>
    <col min="16" max="16" width="10.88671875" customWidth="1"/>
    <col min="19" max="19" width="10.6640625" customWidth="1"/>
  </cols>
  <sheetData>
    <row r="1" spans="1:20" s="5" customFormat="1" ht="21" x14ac:dyDescent="0.4">
      <c r="A1" s="21" t="s">
        <v>36</v>
      </c>
    </row>
    <row r="2" spans="1:20" ht="25.8" x14ac:dyDescent="0.5">
      <c r="A2" s="6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s="14" customFormat="1" ht="18" x14ac:dyDescent="0.35">
      <c r="A3" s="13"/>
      <c r="B3" s="13"/>
      <c r="C3" s="13"/>
      <c r="D3" s="34"/>
      <c r="E3" s="83" t="s">
        <v>1</v>
      </c>
      <c r="F3" s="83"/>
      <c r="G3" s="14" t="s">
        <v>2</v>
      </c>
    </row>
    <row r="4" spans="1:20" ht="26.4" x14ac:dyDescent="0.3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39</v>
      </c>
      <c r="H4" s="8" t="s">
        <v>40</v>
      </c>
      <c r="I4" s="8" t="s">
        <v>9</v>
      </c>
      <c r="J4" s="8" t="s">
        <v>10</v>
      </c>
      <c r="K4" s="8" t="s">
        <v>41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</row>
    <row r="5" spans="1:20" x14ac:dyDescent="0.3">
      <c r="A5" s="9" t="s">
        <v>20</v>
      </c>
      <c r="B5" s="51">
        <f>'Heads Malta'!B5</f>
        <v>60</v>
      </c>
      <c r="C5" s="51">
        <f>'Heads Malta'!C5</f>
        <v>6</v>
      </c>
      <c r="D5" s="51">
        <f>'Heads Malta'!D5</f>
        <v>0</v>
      </c>
      <c r="E5" s="51">
        <f>'Heads Malta'!E5</f>
        <v>105</v>
      </c>
      <c r="F5" s="51">
        <f>'Heads Malta'!F5</f>
        <v>39</v>
      </c>
      <c r="G5" s="51">
        <f>'Heads Malta'!G5</f>
        <v>0</v>
      </c>
      <c r="H5" s="51">
        <f>'Heads Malta'!H5</f>
        <v>4</v>
      </c>
      <c r="I5" s="51">
        <f>'Heads Malta'!I5</f>
        <v>2</v>
      </c>
      <c r="J5" s="51">
        <f>'Heads Malta'!J5</f>
        <v>71</v>
      </c>
      <c r="K5" s="51">
        <f>'Heads Malta'!K5</f>
        <v>3898</v>
      </c>
      <c r="L5" s="51">
        <f>'Heads Malta'!L5</f>
        <v>27</v>
      </c>
      <c r="M5" s="51">
        <f>'Heads Malta'!M5</f>
        <v>13</v>
      </c>
      <c r="N5" s="51">
        <f>'Heads Malta'!N5</f>
        <v>257</v>
      </c>
      <c r="O5" s="51">
        <f>'Heads Malta'!O5</f>
        <v>205</v>
      </c>
      <c r="P5" s="51">
        <f>'Heads Malta'!P5</f>
        <v>41</v>
      </c>
      <c r="Q5" s="51">
        <f>'Heads Malta'!Q5</f>
        <v>7</v>
      </c>
      <c r="R5" s="51">
        <f>'Heads Malta'!R5</f>
        <v>30</v>
      </c>
      <c r="S5" s="51">
        <f>'Heads Malta'!S5</f>
        <v>0</v>
      </c>
      <c r="T5" s="11">
        <f t="shared" ref="T5:T10" si="0">SUM(B5:S5)</f>
        <v>4765</v>
      </c>
    </row>
    <row r="6" spans="1:20" x14ac:dyDescent="0.3">
      <c r="A6" s="9" t="s">
        <v>21</v>
      </c>
      <c r="B6" s="51">
        <f>'Heads Malta'!B6</f>
        <v>73</v>
      </c>
      <c r="C6" s="51">
        <f>'Heads Malta'!C6</f>
        <v>9</v>
      </c>
      <c r="D6" s="51">
        <f>'Heads Malta'!D6</f>
        <v>0</v>
      </c>
      <c r="E6" s="51">
        <f>'Heads Malta'!E6</f>
        <v>107</v>
      </c>
      <c r="F6" s="51">
        <f>'Heads Malta'!F6</f>
        <v>22</v>
      </c>
      <c r="G6" s="51">
        <f>'Heads Malta'!G6</f>
        <v>0</v>
      </c>
      <c r="H6" s="51">
        <f>'Heads Malta'!H6</f>
        <v>7</v>
      </c>
      <c r="I6" s="51">
        <f>'Heads Malta'!I6</f>
        <v>4</v>
      </c>
      <c r="J6" s="51">
        <f>'Heads Malta'!J6</f>
        <v>86</v>
      </c>
      <c r="K6" s="51">
        <f>'Heads Malta'!K6</f>
        <v>3504</v>
      </c>
      <c r="L6" s="51">
        <f>'Heads Malta'!L6</f>
        <v>22</v>
      </c>
      <c r="M6" s="51">
        <f>'Heads Malta'!M6</f>
        <v>14</v>
      </c>
      <c r="N6" s="51">
        <f>'Heads Malta'!N6</f>
        <v>204</v>
      </c>
      <c r="O6" s="51">
        <f>'Heads Malta'!O6</f>
        <v>207</v>
      </c>
      <c r="P6" s="51">
        <f>'Heads Malta'!P6</f>
        <v>28</v>
      </c>
      <c r="Q6" s="51">
        <f>'Heads Malta'!Q6</f>
        <v>15</v>
      </c>
      <c r="R6" s="51">
        <f>'Heads Malta'!R6</f>
        <v>27</v>
      </c>
      <c r="S6" s="51">
        <f>'Heads Malta'!S6</f>
        <v>0</v>
      </c>
      <c r="T6" s="11">
        <f t="shared" si="0"/>
        <v>4329</v>
      </c>
    </row>
    <row r="7" spans="1:20" x14ac:dyDescent="0.3">
      <c r="A7" s="9" t="s">
        <v>22</v>
      </c>
      <c r="B7" s="51">
        <f>'Heads Malta'!B7</f>
        <v>74</v>
      </c>
      <c r="C7" s="51">
        <f>'Heads Malta'!C7</f>
        <v>9</v>
      </c>
      <c r="D7" s="51">
        <f>'Heads Malta'!D7</f>
        <v>0</v>
      </c>
      <c r="E7" s="51">
        <f>'Heads Malta'!E7</f>
        <v>163</v>
      </c>
      <c r="F7" s="51">
        <f>'Heads Malta'!F7</f>
        <v>30</v>
      </c>
      <c r="G7" s="51">
        <f>'Heads Malta'!G7</f>
        <v>4</v>
      </c>
      <c r="H7" s="51">
        <f>'Heads Malta'!H7</f>
        <v>11</v>
      </c>
      <c r="I7" s="51">
        <f>'Heads Malta'!I7</f>
        <v>2</v>
      </c>
      <c r="J7" s="51">
        <f>'Heads Malta'!J7</f>
        <v>96</v>
      </c>
      <c r="K7" s="51">
        <f>'Heads Malta'!K7</f>
        <v>3759</v>
      </c>
      <c r="L7" s="51">
        <f>'Heads Malta'!L7</f>
        <v>26</v>
      </c>
      <c r="M7" s="51">
        <f>'Heads Malta'!M7</f>
        <v>14</v>
      </c>
      <c r="N7" s="51">
        <f>'Heads Malta'!N7</f>
        <v>288</v>
      </c>
      <c r="O7" s="51">
        <f>'Heads Malta'!O7</f>
        <v>200</v>
      </c>
      <c r="P7" s="51">
        <f>'Heads Malta'!P7</f>
        <v>45</v>
      </c>
      <c r="Q7" s="51">
        <f>'Heads Malta'!Q7</f>
        <v>14</v>
      </c>
      <c r="R7" s="51">
        <f>'Heads Malta'!R7</f>
        <v>27</v>
      </c>
      <c r="S7" s="51">
        <f>'Heads Malta'!S7</f>
        <v>0</v>
      </c>
      <c r="T7" s="11">
        <f t="shared" si="0"/>
        <v>4762</v>
      </c>
    </row>
    <row r="8" spans="1:20" x14ac:dyDescent="0.3">
      <c r="A8" s="9" t="s">
        <v>23</v>
      </c>
      <c r="B8" s="51">
        <f>'Heads Malta'!B8</f>
        <v>59</v>
      </c>
      <c r="C8" s="51">
        <f>'Heads Malta'!C8</f>
        <v>12</v>
      </c>
      <c r="D8" s="51">
        <f>'Heads Malta'!D8</f>
        <v>0</v>
      </c>
      <c r="E8" s="51">
        <f>'Heads Malta'!E8</f>
        <v>100</v>
      </c>
      <c r="F8" s="51">
        <f>'Heads Malta'!F8</f>
        <v>27</v>
      </c>
      <c r="G8" s="51">
        <f>'Heads Malta'!G8</f>
        <v>1</v>
      </c>
      <c r="H8" s="51">
        <f>'Heads Malta'!H8</f>
        <v>10</v>
      </c>
      <c r="I8" s="51">
        <f>'Heads Malta'!I8</f>
        <v>6</v>
      </c>
      <c r="J8" s="51">
        <f>'Heads Malta'!J8</f>
        <v>88</v>
      </c>
      <c r="K8" s="51">
        <f>'Heads Malta'!K8</f>
        <v>4328</v>
      </c>
      <c r="L8" s="51">
        <f>'Heads Malta'!L8</f>
        <v>48</v>
      </c>
      <c r="M8" s="51">
        <f>'Heads Malta'!M8</f>
        <v>18</v>
      </c>
      <c r="N8" s="51">
        <f>'Heads Malta'!N8</f>
        <v>179</v>
      </c>
      <c r="O8" s="51">
        <f>'Heads Malta'!O8</f>
        <v>228</v>
      </c>
      <c r="P8" s="51">
        <f>'Heads Malta'!P8</f>
        <v>55</v>
      </c>
      <c r="Q8" s="51">
        <f>'Heads Malta'!Q8</f>
        <v>6</v>
      </c>
      <c r="R8" s="51">
        <f>'Heads Malta'!R8</f>
        <v>37</v>
      </c>
      <c r="S8" s="51">
        <f>'Heads Malta'!S8</f>
        <v>0</v>
      </c>
      <c r="T8" s="11">
        <f t="shared" si="0"/>
        <v>5202</v>
      </c>
    </row>
    <row r="9" spans="1:20" x14ac:dyDescent="0.3">
      <c r="A9" s="9" t="s">
        <v>24</v>
      </c>
      <c r="B9" s="51">
        <f>'Heads Malta'!B9</f>
        <v>0</v>
      </c>
      <c r="C9" s="51">
        <f>'Heads Malta'!C9</f>
        <v>0</v>
      </c>
      <c r="D9" s="51">
        <f>'Heads Malta'!D9</f>
        <v>0</v>
      </c>
      <c r="E9" s="51">
        <f>'Heads Malta'!E9</f>
        <v>0</v>
      </c>
      <c r="F9" s="51">
        <f>'Heads Malta'!F9</f>
        <v>0</v>
      </c>
      <c r="G9" s="51">
        <f>'Heads Malta'!G9</f>
        <v>0</v>
      </c>
      <c r="H9" s="51">
        <f>'Heads Malta'!H9</f>
        <v>0</v>
      </c>
      <c r="I9" s="51">
        <f>'Heads Malta'!I9</f>
        <v>0</v>
      </c>
      <c r="J9" s="51">
        <f>'Heads Malta'!J9</f>
        <v>0</v>
      </c>
      <c r="K9" s="51">
        <f>'Heads Malta'!K9</f>
        <v>0</v>
      </c>
      <c r="L9" s="51">
        <f>'Heads Malta'!L9</f>
        <v>0</v>
      </c>
      <c r="M9" s="51">
        <f>'Heads Malta'!M9</f>
        <v>0</v>
      </c>
      <c r="N9" s="51">
        <f>'Heads Malta'!N9</f>
        <v>0</v>
      </c>
      <c r="O9" s="51">
        <f>'Heads Malta'!O9</f>
        <v>0</v>
      </c>
      <c r="P9" s="51">
        <f>'Heads Malta'!P9</f>
        <v>0</v>
      </c>
      <c r="Q9" s="51">
        <f>'Heads Malta'!Q9</f>
        <v>0</v>
      </c>
      <c r="R9" s="51">
        <f>'Heads Malta'!R9</f>
        <v>0</v>
      </c>
      <c r="S9" s="51">
        <f>'Heads Malta'!S9</f>
        <v>0</v>
      </c>
      <c r="T9" s="11">
        <f t="shared" si="0"/>
        <v>0</v>
      </c>
    </row>
    <row r="10" spans="1:20" x14ac:dyDescent="0.3">
      <c r="A10" s="9" t="s">
        <v>25</v>
      </c>
      <c r="B10" s="51">
        <f>'Heads Malta'!B10</f>
        <v>0</v>
      </c>
      <c r="C10" s="51">
        <f>'Heads Malta'!C10</f>
        <v>0</v>
      </c>
      <c r="D10" s="51">
        <f>'Heads Malta'!D10</f>
        <v>0</v>
      </c>
      <c r="E10" s="51">
        <f>'Heads Malta'!E10</f>
        <v>0</v>
      </c>
      <c r="F10" s="51">
        <f>'Heads Malta'!F10</f>
        <v>0</v>
      </c>
      <c r="G10" s="51">
        <f>'Heads Malta'!G10</f>
        <v>0</v>
      </c>
      <c r="H10" s="51">
        <f>'Heads Malta'!H10</f>
        <v>0</v>
      </c>
      <c r="I10" s="51">
        <f>'Heads Malta'!I10</f>
        <v>0</v>
      </c>
      <c r="J10" s="51">
        <f>'Heads Malta'!J10</f>
        <v>0</v>
      </c>
      <c r="K10" s="51">
        <f>'Heads Malta'!K10</f>
        <v>0</v>
      </c>
      <c r="L10" s="51">
        <f>'Heads Malta'!L10</f>
        <v>0</v>
      </c>
      <c r="M10" s="51">
        <f>'Heads Malta'!M10</f>
        <v>0</v>
      </c>
      <c r="N10" s="51">
        <f>'Heads Malta'!N10</f>
        <v>0</v>
      </c>
      <c r="O10" s="51">
        <f>'Heads Malta'!O10</f>
        <v>0</v>
      </c>
      <c r="P10" s="51">
        <f>'Heads Malta'!P10</f>
        <v>0</v>
      </c>
      <c r="Q10" s="51">
        <f>'Heads Malta'!Q10</f>
        <v>0</v>
      </c>
      <c r="R10" s="51">
        <f>'Heads Malta'!R10</f>
        <v>0</v>
      </c>
      <c r="S10" s="51">
        <f>'Heads Malta'!S10</f>
        <v>0</v>
      </c>
      <c r="T10" s="11">
        <f t="shared" si="0"/>
        <v>0</v>
      </c>
    </row>
    <row r="11" spans="1:20" x14ac:dyDescent="0.3">
      <c r="A11" s="9" t="s">
        <v>26</v>
      </c>
      <c r="B11" s="51">
        <f>'Heads Malta'!B11</f>
        <v>0</v>
      </c>
      <c r="C11" s="51">
        <f>'Heads Malta'!C11</f>
        <v>0</v>
      </c>
      <c r="D11" s="51">
        <f>'Heads Malta'!D11</f>
        <v>0</v>
      </c>
      <c r="E11" s="51">
        <f>'Heads Malta'!E11</f>
        <v>0</v>
      </c>
      <c r="F11" s="51">
        <f>'Heads Malta'!F11</f>
        <v>0</v>
      </c>
      <c r="G11" s="51">
        <f>'Heads Malta'!G11</f>
        <v>0</v>
      </c>
      <c r="H11" s="51">
        <f>'Heads Malta'!H11</f>
        <v>0</v>
      </c>
      <c r="I11" s="51">
        <f>'Heads Malta'!I11</f>
        <v>0</v>
      </c>
      <c r="J11" s="51">
        <f>'Heads Malta'!J11</f>
        <v>0</v>
      </c>
      <c r="K11" s="51">
        <f>'Heads Malta'!K11</f>
        <v>0</v>
      </c>
      <c r="L11" s="51">
        <f>'Heads Malta'!L11</f>
        <v>0</v>
      </c>
      <c r="M11" s="51">
        <f>'Heads Malta'!M11</f>
        <v>0</v>
      </c>
      <c r="N11" s="51">
        <f>'Heads Malta'!N11</f>
        <v>0</v>
      </c>
      <c r="O11" s="51">
        <f>'Heads Malta'!O11</f>
        <v>0</v>
      </c>
      <c r="P11" s="51">
        <f>'Heads Malta'!P11</f>
        <v>0</v>
      </c>
      <c r="Q11" s="51">
        <f>'Heads Malta'!Q11</f>
        <v>0</v>
      </c>
      <c r="R11" s="51">
        <f>'Heads Malta'!R11</f>
        <v>0</v>
      </c>
      <c r="S11" s="51">
        <f>'Heads Malta'!S11</f>
        <v>0</v>
      </c>
      <c r="T11" s="11">
        <f>SUM(B11:S11)</f>
        <v>0</v>
      </c>
    </row>
    <row r="12" spans="1:20" x14ac:dyDescent="0.3">
      <c r="A12" s="9" t="s">
        <v>27</v>
      </c>
      <c r="B12" s="51">
        <f>'Heads Malta'!B12</f>
        <v>0</v>
      </c>
      <c r="C12" s="51">
        <f>'Heads Malta'!C12</f>
        <v>0</v>
      </c>
      <c r="D12" s="51">
        <f>'Heads Malta'!D12</f>
        <v>0</v>
      </c>
      <c r="E12" s="51">
        <f>'Heads Malta'!E12</f>
        <v>0</v>
      </c>
      <c r="F12" s="51">
        <f>'Heads Malta'!F12</f>
        <v>0</v>
      </c>
      <c r="G12" s="51">
        <f>'Heads Malta'!G12</f>
        <v>0</v>
      </c>
      <c r="H12" s="51">
        <f>'Heads Malta'!H12</f>
        <v>0</v>
      </c>
      <c r="I12" s="51">
        <f>'Heads Malta'!I12</f>
        <v>0</v>
      </c>
      <c r="J12" s="51">
        <f>'Heads Malta'!J12</f>
        <v>0</v>
      </c>
      <c r="K12" s="51">
        <f>'Heads Malta'!K12</f>
        <v>0</v>
      </c>
      <c r="L12" s="51">
        <f>'Heads Malta'!L12</f>
        <v>0</v>
      </c>
      <c r="M12" s="51">
        <f>'Heads Malta'!M12</f>
        <v>0</v>
      </c>
      <c r="N12" s="51">
        <f>'Heads Malta'!N12</f>
        <v>0</v>
      </c>
      <c r="O12" s="51">
        <f>'Heads Malta'!O12</f>
        <v>0</v>
      </c>
      <c r="P12" s="51">
        <f>'Heads Malta'!P12</f>
        <v>0</v>
      </c>
      <c r="Q12" s="51">
        <f>'Heads Malta'!Q12</f>
        <v>0</v>
      </c>
      <c r="R12" s="51">
        <f>'Heads Malta'!R12</f>
        <v>0</v>
      </c>
      <c r="S12" s="51">
        <f>'Heads Malta'!S12</f>
        <v>0</v>
      </c>
      <c r="T12" s="11">
        <f>SUM(B12:S12)</f>
        <v>0</v>
      </c>
    </row>
    <row r="13" spans="1:20" x14ac:dyDescent="0.3">
      <c r="A13" s="9" t="s">
        <v>28</v>
      </c>
      <c r="B13" s="51">
        <f>'Heads Malta'!B13</f>
        <v>0</v>
      </c>
      <c r="C13" s="51">
        <f>'Heads Malta'!C13</f>
        <v>0</v>
      </c>
      <c r="D13" s="51">
        <f>'Heads Malta'!D13</f>
        <v>0</v>
      </c>
      <c r="E13" s="51">
        <f>'Heads Malta'!E13</f>
        <v>0</v>
      </c>
      <c r="F13" s="51">
        <f>'Heads Malta'!F13</f>
        <v>0</v>
      </c>
      <c r="G13" s="51">
        <f>'Heads Malta'!G13</f>
        <v>0</v>
      </c>
      <c r="H13" s="51">
        <f>'Heads Malta'!H13</f>
        <v>0</v>
      </c>
      <c r="I13" s="51">
        <f>'Heads Malta'!I13</f>
        <v>0</v>
      </c>
      <c r="J13" s="51">
        <f>'Heads Malta'!J13</f>
        <v>0</v>
      </c>
      <c r="K13" s="51">
        <f>'Heads Malta'!K13</f>
        <v>0</v>
      </c>
      <c r="L13" s="51">
        <f>'Heads Malta'!L13</f>
        <v>0</v>
      </c>
      <c r="M13" s="51">
        <f>'Heads Malta'!M13</f>
        <v>0</v>
      </c>
      <c r="N13" s="51">
        <f>'Heads Malta'!N13</f>
        <v>0</v>
      </c>
      <c r="O13" s="51">
        <f>'Heads Malta'!O13</f>
        <v>0</v>
      </c>
      <c r="P13" s="51">
        <f>'Heads Malta'!P13</f>
        <v>0</v>
      </c>
      <c r="Q13" s="51">
        <f>'Heads Malta'!Q13</f>
        <v>0</v>
      </c>
      <c r="R13" s="51">
        <f>'Heads Malta'!R13</f>
        <v>0</v>
      </c>
      <c r="S13" s="51">
        <f>'Heads Malta'!S13</f>
        <v>0</v>
      </c>
      <c r="T13" s="47">
        <f t="shared" ref="T13:T16" si="1">SUM(B13:S13)</f>
        <v>0</v>
      </c>
    </row>
    <row r="14" spans="1:20" x14ac:dyDescent="0.3">
      <c r="A14" s="9" t="s">
        <v>29</v>
      </c>
      <c r="B14" s="51">
        <f>'Heads Malta'!B14</f>
        <v>0</v>
      </c>
      <c r="C14" s="51">
        <f>'Heads Malta'!C14</f>
        <v>0</v>
      </c>
      <c r="D14" s="51">
        <f>'Heads Malta'!D14</f>
        <v>0</v>
      </c>
      <c r="E14" s="51">
        <f>'Heads Malta'!E14</f>
        <v>0</v>
      </c>
      <c r="F14" s="51">
        <f>'Heads Malta'!F14</f>
        <v>0</v>
      </c>
      <c r="G14" s="51">
        <f>'Heads Malta'!G14</f>
        <v>0</v>
      </c>
      <c r="H14" s="51">
        <f>'Heads Malta'!H14</f>
        <v>0</v>
      </c>
      <c r="I14" s="51">
        <f>'Heads Malta'!I14</f>
        <v>0</v>
      </c>
      <c r="J14" s="51">
        <f>'Heads Malta'!J14</f>
        <v>0</v>
      </c>
      <c r="K14" s="51">
        <f>'Heads Malta'!K14</f>
        <v>0</v>
      </c>
      <c r="L14" s="51">
        <f>'Heads Malta'!L14</f>
        <v>0</v>
      </c>
      <c r="M14" s="51">
        <f>'Heads Malta'!M14</f>
        <v>0</v>
      </c>
      <c r="N14" s="51">
        <f>'Heads Malta'!N14</f>
        <v>0</v>
      </c>
      <c r="O14" s="51">
        <f>'Heads Malta'!O14</f>
        <v>0</v>
      </c>
      <c r="P14" s="51">
        <f>'Heads Malta'!P14</f>
        <v>0</v>
      </c>
      <c r="Q14" s="51">
        <f>'Heads Malta'!Q14</f>
        <v>0</v>
      </c>
      <c r="R14" s="51">
        <f>'Heads Malta'!R14</f>
        <v>0</v>
      </c>
      <c r="S14" s="51">
        <f>'Heads Malta'!S14</f>
        <v>0</v>
      </c>
      <c r="T14" s="47">
        <f t="shared" si="1"/>
        <v>0</v>
      </c>
    </row>
    <row r="15" spans="1:20" x14ac:dyDescent="0.3">
      <c r="A15" s="9" t="s">
        <v>30</v>
      </c>
      <c r="B15" s="51">
        <f>'Heads Malta'!B15</f>
        <v>0</v>
      </c>
      <c r="C15" s="51">
        <f>'Heads Malta'!C15</f>
        <v>0</v>
      </c>
      <c r="D15" s="51">
        <f>'Heads Malta'!D15</f>
        <v>0</v>
      </c>
      <c r="E15" s="51">
        <f>'Heads Malta'!E15</f>
        <v>0</v>
      </c>
      <c r="F15" s="51">
        <f>'Heads Malta'!F15</f>
        <v>0</v>
      </c>
      <c r="G15" s="51">
        <f>'Heads Malta'!G15</f>
        <v>0</v>
      </c>
      <c r="H15" s="51">
        <f>'Heads Malta'!H15</f>
        <v>0</v>
      </c>
      <c r="I15" s="51">
        <f>'Heads Malta'!I15</f>
        <v>0</v>
      </c>
      <c r="J15" s="51">
        <f>'Heads Malta'!J15</f>
        <v>0</v>
      </c>
      <c r="K15" s="51">
        <f>'Heads Malta'!K15</f>
        <v>0</v>
      </c>
      <c r="L15" s="51">
        <f>'Heads Malta'!L15</f>
        <v>0</v>
      </c>
      <c r="M15" s="51">
        <f>'Heads Malta'!M15</f>
        <v>0</v>
      </c>
      <c r="N15" s="51">
        <f>'Heads Malta'!N15</f>
        <v>0</v>
      </c>
      <c r="O15" s="51">
        <f>'Heads Malta'!O15</f>
        <v>0</v>
      </c>
      <c r="P15" s="51">
        <f>'Heads Malta'!P15</f>
        <v>0</v>
      </c>
      <c r="Q15" s="51">
        <f>'Heads Malta'!Q15</f>
        <v>0</v>
      </c>
      <c r="R15" s="51">
        <f>'Heads Malta'!R15</f>
        <v>0</v>
      </c>
      <c r="S15" s="51">
        <f>'Heads Malta'!S15</f>
        <v>0</v>
      </c>
      <c r="T15" s="47">
        <f t="shared" si="1"/>
        <v>0</v>
      </c>
    </row>
    <row r="16" spans="1:20" x14ac:dyDescent="0.3">
      <c r="A16" s="9" t="s">
        <v>31</v>
      </c>
      <c r="B16" s="51">
        <f>'Heads Malta'!B16</f>
        <v>0</v>
      </c>
      <c r="C16" s="51">
        <f>'Heads Malta'!C16</f>
        <v>0</v>
      </c>
      <c r="D16" s="51">
        <f>'Heads Malta'!D16</f>
        <v>0</v>
      </c>
      <c r="E16" s="51">
        <f>'Heads Malta'!E16</f>
        <v>0</v>
      </c>
      <c r="F16" s="51">
        <f>'Heads Malta'!F16</f>
        <v>0</v>
      </c>
      <c r="G16" s="51">
        <f>'Heads Malta'!G16</f>
        <v>0</v>
      </c>
      <c r="H16" s="51">
        <f>'Heads Malta'!H16</f>
        <v>0</v>
      </c>
      <c r="I16" s="51">
        <f>'Heads Malta'!I16</f>
        <v>0</v>
      </c>
      <c r="J16" s="51">
        <f>'Heads Malta'!J16</f>
        <v>0</v>
      </c>
      <c r="K16" s="51">
        <f>'Heads Malta'!K16</f>
        <v>0</v>
      </c>
      <c r="L16" s="51">
        <f>'Heads Malta'!L16</f>
        <v>0</v>
      </c>
      <c r="M16" s="51">
        <f>'Heads Malta'!M16</f>
        <v>0</v>
      </c>
      <c r="N16" s="51">
        <f>'Heads Malta'!N16</f>
        <v>0</v>
      </c>
      <c r="O16" s="51">
        <f>'Heads Malta'!O16</f>
        <v>0</v>
      </c>
      <c r="P16" s="51">
        <f>'Heads Malta'!P16</f>
        <v>0</v>
      </c>
      <c r="Q16" s="51">
        <f>'Heads Malta'!Q16</f>
        <v>0</v>
      </c>
      <c r="R16" s="51">
        <f>'Heads Malta'!R16</f>
        <v>0</v>
      </c>
      <c r="S16" s="51">
        <f>'Heads Malta'!S16</f>
        <v>0</v>
      </c>
      <c r="T16" s="47">
        <f t="shared" si="1"/>
        <v>0</v>
      </c>
    </row>
    <row r="17" spans="1:20" x14ac:dyDescent="0.3">
      <c r="A17" s="53" t="s">
        <v>19</v>
      </c>
      <c r="B17" s="54">
        <f t="shared" ref="B17:T17" si="2">SUM(B5:B16)</f>
        <v>266</v>
      </c>
      <c r="C17" s="54">
        <f t="shared" si="2"/>
        <v>36</v>
      </c>
      <c r="D17" s="54">
        <f t="shared" si="2"/>
        <v>0</v>
      </c>
      <c r="E17" s="54">
        <f t="shared" si="2"/>
        <v>475</v>
      </c>
      <c r="F17" s="54">
        <f t="shared" si="2"/>
        <v>118</v>
      </c>
      <c r="G17" s="54">
        <f t="shared" si="2"/>
        <v>5</v>
      </c>
      <c r="H17" s="54">
        <f t="shared" si="2"/>
        <v>32</v>
      </c>
      <c r="I17" s="54">
        <f t="shared" si="2"/>
        <v>14</v>
      </c>
      <c r="J17" s="54">
        <f t="shared" si="2"/>
        <v>341</v>
      </c>
      <c r="K17" s="54">
        <f t="shared" si="2"/>
        <v>15489</v>
      </c>
      <c r="L17" s="54">
        <f t="shared" si="2"/>
        <v>123</v>
      </c>
      <c r="M17" s="54">
        <f t="shared" si="2"/>
        <v>59</v>
      </c>
      <c r="N17" s="54">
        <f t="shared" si="2"/>
        <v>928</v>
      </c>
      <c r="O17" s="54">
        <f t="shared" si="2"/>
        <v>840</v>
      </c>
      <c r="P17" s="54">
        <f t="shared" si="2"/>
        <v>169</v>
      </c>
      <c r="Q17" s="54">
        <f t="shared" si="2"/>
        <v>42</v>
      </c>
      <c r="R17" s="54">
        <f t="shared" si="2"/>
        <v>121</v>
      </c>
      <c r="S17" s="54">
        <f t="shared" si="2"/>
        <v>0</v>
      </c>
      <c r="T17" s="54">
        <f t="shared" si="2"/>
        <v>19058</v>
      </c>
    </row>
    <row r="19" spans="1:20" ht="21" x14ac:dyDescent="0.3">
      <c r="A19" s="22" t="s">
        <v>37</v>
      </c>
    </row>
    <row r="20" spans="1:20" ht="25.8" x14ac:dyDescent="0.5">
      <c r="A20" s="16" t="s">
        <v>33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20" s="12" customFormat="1" ht="15.6" x14ac:dyDescent="0.3">
      <c r="A21" s="29"/>
      <c r="B21" s="29"/>
      <c r="C21" s="29"/>
      <c r="D21" s="35"/>
      <c r="E21" s="84" t="s">
        <v>1</v>
      </c>
      <c r="F21" s="84"/>
      <c r="G21" s="30" t="s">
        <v>34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1:20" ht="26.4" x14ac:dyDescent="0.3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39</v>
      </c>
      <c r="H22" s="8" t="s">
        <v>40</v>
      </c>
      <c r="I22" s="8" t="s">
        <v>9</v>
      </c>
      <c r="J22" s="8" t="s">
        <v>10</v>
      </c>
      <c r="K22" s="8" t="s">
        <v>41</v>
      </c>
      <c r="L22" s="8" t="s">
        <v>11</v>
      </c>
      <c r="M22" s="8" t="s">
        <v>12</v>
      </c>
      <c r="N22" s="8" t="s">
        <v>13</v>
      </c>
      <c r="O22" s="8" t="s">
        <v>14</v>
      </c>
      <c r="P22" s="8" t="s">
        <v>15</v>
      </c>
      <c r="Q22" s="8" t="s">
        <v>16</v>
      </c>
      <c r="R22" s="8" t="s">
        <v>17</v>
      </c>
      <c r="S22" s="8" t="s">
        <v>18</v>
      </c>
      <c r="T22" s="8" t="s">
        <v>19</v>
      </c>
    </row>
    <row r="23" spans="1:20" x14ac:dyDescent="0.3">
      <c r="A23" s="9" t="s">
        <v>20</v>
      </c>
      <c r="B23" s="51">
        <f>'Heads Gozo'!B4</f>
        <v>35</v>
      </c>
      <c r="C23" s="51">
        <f>'Heads Gozo'!C4</f>
        <v>4</v>
      </c>
      <c r="D23" s="51">
        <f>'Heads Gozo'!D4</f>
        <v>0</v>
      </c>
      <c r="E23" s="51">
        <f>'Heads Gozo'!E4</f>
        <v>46</v>
      </c>
      <c r="F23" s="51">
        <f>'Heads Gozo'!F4</f>
        <v>8</v>
      </c>
      <c r="G23" s="51">
        <f>'Heads Gozo'!G4</f>
        <v>0</v>
      </c>
      <c r="H23" s="51">
        <f>'Heads Gozo'!H4</f>
        <v>4</v>
      </c>
      <c r="I23" s="51">
        <f>'Heads Gozo'!I4</f>
        <v>0</v>
      </c>
      <c r="J23" s="51">
        <f>'Heads Gozo'!J4</f>
        <v>6</v>
      </c>
      <c r="K23" s="51">
        <f>'Heads Gozo'!K4</f>
        <v>214</v>
      </c>
      <c r="L23" s="51">
        <f>'Heads Gozo'!L4</f>
        <v>0</v>
      </c>
      <c r="M23" s="51">
        <f>'Heads Gozo'!M4</f>
        <v>6</v>
      </c>
      <c r="N23" s="51">
        <f>'Heads Gozo'!N4</f>
        <v>70</v>
      </c>
      <c r="O23" s="51">
        <f>'Heads Gozo'!O4</f>
        <v>24</v>
      </c>
      <c r="P23" s="51">
        <f>'Heads Gozo'!P4</f>
        <v>7</v>
      </c>
      <c r="Q23" s="51">
        <f>'Heads Gozo'!Q4</f>
        <v>5</v>
      </c>
      <c r="R23" s="51">
        <f>'Heads Gozo'!R4</f>
        <v>2</v>
      </c>
      <c r="S23" s="51">
        <f>'Heads Gozo'!S4</f>
        <v>0</v>
      </c>
      <c r="T23" s="11">
        <f t="shared" ref="T23:T34" si="3">SUM(B23:S23)</f>
        <v>431</v>
      </c>
    </row>
    <row r="24" spans="1:20" x14ac:dyDescent="0.3">
      <c r="A24" s="9" t="s">
        <v>21</v>
      </c>
      <c r="B24" s="51">
        <f>'Heads Gozo'!B5</f>
        <v>25</v>
      </c>
      <c r="C24" s="51">
        <f>'Heads Gozo'!C5</f>
        <v>1</v>
      </c>
      <c r="D24" s="51">
        <f>'Heads Gozo'!D5</f>
        <v>0</v>
      </c>
      <c r="E24" s="51">
        <f>'Heads Gozo'!E5</f>
        <v>41</v>
      </c>
      <c r="F24" s="51">
        <f>'Heads Gozo'!F5</f>
        <v>9</v>
      </c>
      <c r="G24" s="51">
        <f>'Heads Gozo'!G5</f>
        <v>0</v>
      </c>
      <c r="H24" s="51">
        <f>'Heads Gozo'!H5</f>
        <v>4</v>
      </c>
      <c r="I24" s="51">
        <f>'Heads Gozo'!I5</f>
        <v>1</v>
      </c>
      <c r="J24" s="51">
        <f>'Heads Gozo'!J5</f>
        <v>3</v>
      </c>
      <c r="K24" s="51">
        <f>'Heads Gozo'!K5</f>
        <v>229</v>
      </c>
      <c r="L24" s="51">
        <f>'Heads Gozo'!L5</f>
        <v>0</v>
      </c>
      <c r="M24" s="51">
        <f>'Heads Gozo'!M5</f>
        <v>4</v>
      </c>
      <c r="N24" s="51">
        <f>'Heads Gozo'!N5</f>
        <v>62</v>
      </c>
      <c r="O24" s="51">
        <f>'Heads Gozo'!O5</f>
        <v>31</v>
      </c>
      <c r="P24" s="51">
        <f>'Heads Gozo'!P5</f>
        <v>5</v>
      </c>
      <c r="Q24" s="51">
        <f>'Heads Gozo'!Q5</f>
        <v>1</v>
      </c>
      <c r="R24" s="51">
        <f>'Heads Gozo'!R5</f>
        <v>7</v>
      </c>
      <c r="S24" s="51">
        <f>'Heads Gozo'!S5</f>
        <v>0</v>
      </c>
      <c r="T24" s="49">
        <f t="shared" si="3"/>
        <v>423</v>
      </c>
    </row>
    <row r="25" spans="1:20" x14ac:dyDescent="0.3">
      <c r="A25" s="9" t="s">
        <v>22</v>
      </c>
      <c r="B25" s="51">
        <f>'Heads Gozo'!B6</f>
        <v>20</v>
      </c>
      <c r="C25" s="51">
        <f>'Heads Gozo'!C6</f>
        <v>2</v>
      </c>
      <c r="D25" s="51">
        <f>'Heads Gozo'!D6</f>
        <v>0</v>
      </c>
      <c r="E25" s="51">
        <f>'Heads Gozo'!E6</f>
        <v>39</v>
      </c>
      <c r="F25" s="51">
        <f>'Heads Gozo'!F6</f>
        <v>14</v>
      </c>
      <c r="G25" s="51">
        <f>'Heads Gozo'!G6</f>
        <v>0</v>
      </c>
      <c r="H25" s="51">
        <f>'Heads Gozo'!H6</f>
        <v>2</v>
      </c>
      <c r="I25" s="51">
        <f>'Heads Gozo'!I6</f>
        <v>1</v>
      </c>
      <c r="J25" s="51">
        <f>'Heads Gozo'!J6</f>
        <v>2</v>
      </c>
      <c r="K25" s="51">
        <f>'Heads Gozo'!K6</f>
        <v>293</v>
      </c>
      <c r="L25" s="51">
        <f>'Heads Gozo'!L6</f>
        <v>0</v>
      </c>
      <c r="M25" s="51">
        <f>'Heads Gozo'!M6</f>
        <v>5</v>
      </c>
      <c r="N25" s="51">
        <f>'Heads Gozo'!N6</f>
        <v>67</v>
      </c>
      <c r="O25" s="51">
        <f>'Heads Gozo'!O6</f>
        <v>19</v>
      </c>
      <c r="P25" s="51">
        <f>'Heads Gozo'!P6</f>
        <v>14</v>
      </c>
      <c r="Q25" s="51">
        <f>'Heads Gozo'!Q6</f>
        <v>0</v>
      </c>
      <c r="R25" s="51">
        <f>'Heads Gozo'!R6</f>
        <v>2</v>
      </c>
      <c r="S25" s="51">
        <f>'Heads Gozo'!S6</f>
        <v>0</v>
      </c>
      <c r="T25" s="49">
        <f t="shared" si="3"/>
        <v>480</v>
      </c>
    </row>
    <row r="26" spans="1:20" x14ac:dyDescent="0.3">
      <c r="A26" s="9" t="s">
        <v>23</v>
      </c>
      <c r="B26" s="51">
        <f>'Heads Gozo'!B7</f>
        <v>30</v>
      </c>
      <c r="C26" s="51">
        <f>'Heads Gozo'!C7</f>
        <v>1</v>
      </c>
      <c r="D26" s="51">
        <f>'Heads Gozo'!D7</f>
        <v>0</v>
      </c>
      <c r="E26" s="51">
        <f>'Heads Gozo'!E7</f>
        <v>37</v>
      </c>
      <c r="F26" s="51">
        <f>'Heads Gozo'!F7</f>
        <v>15</v>
      </c>
      <c r="G26" s="51">
        <f>'Heads Gozo'!G7</f>
        <v>1</v>
      </c>
      <c r="H26" s="51">
        <f>'Heads Gozo'!H7</f>
        <v>1</v>
      </c>
      <c r="I26" s="51">
        <f>'Heads Gozo'!I7</f>
        <v>0</v>
      </c>
      <c r="J26" s="51">
        <f>'Heads Gozo'!J7</f>
        <v>4</v>
      </c>
      <c r="K26" s="51">
        <f>'Heads Gozo'!K7</f>
        <v>231</v>
      </c>
      <c r="L26" s="51">
        <f>'Heads Gozo'!L7</f>
        <v>1</v>
      </c>
      <c r="M26" s="51">
        <f>'Heads Gozo'!M7</f>
        <v>7</v>
      </c>
      <c r="N26" s="51">
        <f>'Heads Gozo'!N7</f>
        <v>64</v>
      </c>
      <c r="O26" s="51">
        <f>'Heads Gozo'!O7</f>
        <v>36</v>
      </c>
      <c r="P26" s="51">
        <f>'Heads Gozo'!P7</f>
        <v>8</v>
      </c>
      <c r="Q26" s="51">
        <f>'Heads Gozo'!Q7</f>
        <v>3</v>
      </c>
      <c r="R26" s="51">
        <f>'Heads Gozo'!R7</f>
        <v>0</v>
      </c>
      <c r="S26" s="51">
        <f>'Heads Gozo'!S7</f>
        <v>0</v>
      </c>
      <c r="T26" s="49">
        <f t="shared" si="3"/>
        <v>439</v>
      </c>
    </row>
    <row r="27" spans="1:20" x14ac:dyDescent="0.3">
      <c r="A27" s="9" t="s">
        <v>24</v>
      </c>
      <c r="B27" s="51">
        <f>'Heads Gozo'!B8</f>
        <v>0</v>
      </c>
      <c r="C27" s="51">
        <f>'Heads Gozo'!C8</f>
        <v>0</v>
      </c>
      <c r="D27" s="51">
        <f>'Heads Gozo'!D8</f>
        <v>0</v>
      </c>
      <c r="E27" s="51">
        <f>'Heads Gozo'!E8</f>
        <v>0</v>
      </c>
      <c r="F27" s="51">
        <f>'Heads Gozo'!F8</f>
        <v>0</v>
      </c>
      <c r="G27" s="51">
        <f>'Heads Gozo'!G8</f>
        <v>0</v>
      </c>
      <c r="H27" s="51">
        <f>'Heads Gozo'!H8</f>
        <v>0</v>
      </c>
      <c r="I27" s="51">
        <f>'Heads Gozo'!I8</f>
        <v>0</v>
      </c>
      <c r="J27" s="51">
        <f>'Heads Gozo'!J8</f>
        <v>0</v>
      </c>
      <c r="K27" s="51">
        <f>'Heads Gozo'!K8</f>
        <v>0</v>
      </c>
      <c r="L27" s="51">
        <f>'Heads Gozo'!L8</f>
        <v>0</v>
      </c>
      <c r="M27" s="51">
        <f>'Heads Gozo'!M8</f>
        <v>0</v>
      </c>
      <c r="N27" s="51">
        <f>'Heads Gozo'!N8</f>
        <v>0</v>
      </c>
      <c r="O27" s="51">
        <f>'Heads Gozo'!O8</f>
        <v>0</v>
      </c>
      <c r="P27" s="51">
        <f>'Heads Gozo'!P8</f>
        <v>0</v>
      </c>
      <c r="Q27" s="51">
        <f>'Heads Gozo'!Q8</f>
        <v>0</v>
      </c>
      <c r="R27" s="51">
        <f>'Heads Gozo'!R8</f>
        <v>0</v>
      </c>
      <c r="S27" s="51">
        <f>'Heads Gozo'!S8</f>
        <v>0</v>
      </c>
      <c r="T27" s="49">
        <f t="shared" si="3"/>
        <v>0</v>
      </c>
    </row>
    <row r="28" spans="1:20" x14ac:dyDescent="0.3">
      <c r="A28" s="9" t="s">
        <v>25</v>
      </c>
      <c r="B28" s="51">
        <f>'Heads Gozo'!B9</f>
        <v>0</v>
      </c>
      <c r="C28" s="51">
        <f>'Heads Gozo'!C9</f>
        <v>0</v>
      </c>
      <c r="D28" s="51">
        <f>'Heads Gozo'!D9</f>
        <v>0</v>
      </c>
      <c r="E28" s="51">
        <f>'Heads Gozo'!E9</f>
        <v>0</v>
      </c>
      <c r="F28" s="51">
        <f>'Heads Gozo'!F9</f>
        <v>0</v>
      </c>
      <c r="G28" s="51">
        <f>'Heads Gozo'!G9</f>
        <v>0</v>
      </c>
      <c r="H28" s="51">
        <f>'Heads Gozo'!H9</f>
        <v>0</v>
      </c>
      <c r="I28" s="51">
        <f>'Heads Gozo'!I9</f>
        <v>0</v>
      </c>
      <c r="J28" s="51">
        <f>'Heads Gozo'!J9</f>
        <v>0</v>
      </c>
      <c r="K28" s="51">
        <f>'Heads Gozo'!K9</f>
        <v>0</v>
      </c>
      <c r="L28" s="51">
        <f>'Heads Gozo'!L9</f>
        <v>0</v>
      </c>
      <c r="M28" s="51">
        <f>'Heads Gozo'!M9</f>
        <v>0</v>
      </c>
      <c r="N28" s="51">
        <f>'Heads Gozo'!N9</f>
        <v>0</v>
      </c>
      <c r="O28" s="51">
        <f>'Heads Gozo'!O9</f>
        <v>0</v>
      </c>
      <c r="P28" s="51">
        <f>'Heads Gozo'!P9</f>
        <v>0</v>
      </c>
      <c r="Q28" s="51">
        <f>'Heads Gozo'!Q9</f>
        <v>0</v>
      </c>
      <c r="R28" s="51">
        <f>'Heads Gozo'!R9</f>
        <v>0</v>
      </c>
      <c r="S28" s="51">
        <f>'Heads Gozo'!S9</f>
        <v>0</v>
      </c>
      <c r="T28" s="49">
        <f t="shared" si="3"/>
        <v>0</v>
      </c>
    </row>
    <row r="29" spans="1:20" x14ac:dyDescent="0.3">
      <c r="A29" s="9" t="s">
        <v>26</v>
      </c>
      <c r="B29" s="51">
        <f>'Heads Gozo'!B10</f>
        <v>0</v>
      </c>
      <c r="C29" s="51">
        <f>'Heads Gozo'!C10</f>
        <v>0</v>
      </c>
      <c r="D29" s="51">
        <f>'Heads Gozo'!D10</f>
        <v>0</v>
      </c>
      <c r="E29" s="51">
        <f>'Heads Gozo'!E10</f>
        <v>0</v>
      </c>
      <c r="F29" s="51">
        <f>'Heads Gozo'!F10</f>
        <v>0</v>
      </c>
      <c r="G29" s="51">
        <f>'Heads Gozo'!G10</f>
        <v>0</v>
      </c>
      <c r="H29" s="51">
        <f>'Heads Gozo'!H10</f>
        <v>0</v>
      </c>
      <c r="I29" s="51">
        <f>'Heads Gozo'!I10</f>
        <v>0</v>
      </c>
      <c r="J29" s="51">
        <f>'Heads Gozo'!J10</f>
        <v>0</v>
      </c>
      <c r="K29" s="51">
        <f>'Heads Gozo'!K10</f>
        <v>0</v>
      </c>
      <c r="L29" s="51">
        <f>'Heads Gozo'!L10</f>
        <v>0</v>
      </c>
      <c r="M29" s="51">
        <f>'Heads Gozo'!M10</f>
        <v>0</v>
      </c>
      <c r="N29" s="51">
        <f>'Heads Gozo'!N10</f>
        <v>0</v>
      </c>
      <c r="O29" s="51">
        <f>'Heads Gozo'!O10</f>
        <v>0</v>
      </c>
      <c r="P29" s="51">
        <f>'Heads Gozo'!P10</f>
        <v>0</v>
      </c>
      <c r="Q29" s="51">
        <f>'Heads Gozo'!Q10</f>
        <v>0</v>
      </c>
      <c r="R29" s="51">
        <f>'Heads Gozo'!R10</f>
        <v>0</v>
      </c>
      <c r="S29" s="51">
        <f>'Heads Gozo'!S10</f>
        <v>0</v>
      </c>
      <c r="T29" s="49">
        <f t="shared" si="3"/>
        <v>0</v>
      </c>
    </row>
    <row r="30" spans="1:20" x14ac:dyDescent="0.3">
      <c r="A30" s="9" t="s">
        <v>27</v>
      </c>
      <c r="B30" s="51">
        <f>'Heads Gozo'!B11</f>
        <v>0</v>
      </c>
      <c r="C30" s="51">
        <f>'Heads Gozo'!C11</f>
        <v>0</v>
      </c>
      <c r="D30" s="51">
        <f>'Heads Gozo'!D11</f>
        <v>0</v>
      </c>
      <c r="E30" s="51">
        <f>'Heads Gozo'!E11</f>
        <v>0</v>
      </c>
      <c r="F30" s="51">
        <f>'Heads Gozo'!F11</f>
        <v>0</v>
      </c>
      <c r="G30" s="51">
        <f>'Heads Gozo'!G11</f>
        <v>0</v>
      </c>
      <c r="H30" s="51">
        <f>'Heads Gozo'!H11</f>
        <v>0</v>
      </c>
      <c r="I30" s="51">
        <f>'Heads Gozo'!I11</f>
        <v>0</v>
      </c>
      <c r="J30" s="51">
        <f>'Heads Gozo'!J11</f>
        <v>0</v>
      </c>
      <c r="K30" s="51">
        <f>'Heads Gozo'!K11</f>
        <v>0</v>
      </c>
      <c r="L30" s="51">
        <f>'Heads Gozo'!L11</f>
        <v>0</v>
      </c>
      <c r="M30" s="51">
        <f>'Heads Gozo'!M11</f>
        <v>0</v>
      </c>
      <c r="N30" s="51">
        <f>'Heads Gozo'!N11</f>
        <v>0</v>
      </c>
      <c r="O30" s="51">
        <f>'Heads Gozo'!O11</f>
        <v>0</v>
      </c>
      <c r="P30" s="51">
        <f>'Heads Gozo'!P11</f>
        <v>0</v>
      </c>
      <c r="Q30" s="51">
        <f>'Heads Gozo'!Q11</f>
        <v>0</v>
      </c>
      <c r="R30" s="51">
        <f>'Heads Gozo'!R11</f>
        <v>0</v>
      </c>
      <c r="S30" s="51">
        <f>'Heads Gozo'!S11</f>
        <v>0</v>
      </c>
      <c r="T30" s="49">
        <f t="shared" si="3"/>
        <v>0</v>
      </c>
    </row>
    <row r="31" spans="1:20" x14ac:dyDescent="0.3">
      <c r="A31" s="9" t="s">
        <v>28</v>
      </c>
      <c r="B31" s="51">
        <f>'Heads Gozo'!B12</f>
        <v>0</v>
      </c>
      <c r="C31" s="51">
        <f>'Heads Gozo'!C12</f>
        <v>0</v>
      </c>
      <c r="D31" s="51">
        <f>'Heads Gozo'!D12</f>
        <v>0</v>
      </c>
      <c r="E31" s="51">
        <f>'Heads Gozo'!E12</f>
        <v>0</v>
      </c>
      <c r="F31" s="51">
        <f>'Heads Gozo'!F12</f>
        <v>0</v>
      </c>
      <c r="G31" s="51">
        <f>'Heads Gozo'!G12</f>
        <v>0</v>
      </c>
      <c r="H31" s="51">
        <f>'Heads Gozo'!H12</f>
        <v>0</v>
      </c>
      <c r="I31" s="51">
        <f>'Heads Gozo'!I12</f>
        <v>0</v>
      </c>
      <c r="J31" s="51">
        <f>'Heads Gozo'!J12</f>
        <v>0</v>
      </c>
      <c r="K31" s="51">
        <f>'Heads Gozo'!K12</f>
        <v>0</v>
      </c>
      <c r="L31" s="51">
        <f>'Heads Gozo'!L12</f>
        <v>0</v>
      </c>
      <c r="M31" s="51">
        <f>'Heads Gozo'!M12</f>
        <v>0</v>
      </c>
      <c r="N31" s="51">
        <f>'Heads Gozo'!N12</f>
        <v>0</v>
      </c>
      <c r="O31" s="51">
        <f>'Heads Gozo'!O12</f>
        <v>0</v>
      </c>
      <c r="P31" s="51">
        <f>'Heads Gozo'!P12</f>
        <v>0</v>
      </c>
      <c r="Q31" s="51">
        <f>'Heads Gozo'!Q12</f>
        <v>0</v>
      </c>
      <c r="R31" s="51">
        <f>'Heads Gozo'!R12</f>
        <v>0</v>
      </c>
      <c r="S31" s="51">
        <f>'Heads Gozo'!S12</f>
        <v>0</v>
      </c>
      <c r="T31" s="49">
        <f t="shared" si="3"/>
        <v>0</v>
      </c>
    </row>
    <row r="32" spans="1:20" x14ac:dyDescent="0.3">
      <c r="A32" s="9" t="s">
        <v>29</v>
      </c>
      <c r="B32" s="51">
        <f>'Heads Gozo'!B13</f>
        <v>0</v>
      </c>
      <c r="C32" s="51">
        <f>'Heads Gozo'!C13</f>
        <v>0</v>
      </c>
      <c r="D32" s="51">
        <f>'Heads Gozo'!D13</f>
        <v>0</v>
      </c>
      <c r="E32" s="51">
        <f>'Heads Gozo'!E13</f>
        <v>0</v>
      </c>
      <c r="F32" s="51">
        <f>'Heads Gozo'!F13</f>
        <v>0</v>
      </c>
      <c r="G32" s="51">
        <f>'Heads Gozo'!G13</f>
        <v>0</v>
      </c>
      <c r="H32" s="51">
        <f>'Heads Gozo'!H13</f>
        <v>0</v>
      </c>
      <c r="I32" s="51">
        <f>'Heads Gozo'!I13</f>
        <v>0</v>
      </c>
      <c r="J32" s="51">
        <f>'Heads Gozo'!J13</f>
        <v>0</v>
      </c>
      <c r="K32" s="51">
        <f>'Heads Gozo'!K13</f>
        <v>0</v>
      </c>
      <c r="L32" s="51">
        <f>'Heads Gozo'!L13</f>
        <v>0</v>
      </c>
      <c r="M32" s="51">
        <f>'Heads Gozo'!M13</f>
        <v>0</v>
      </c>
      <c r="N32" s="51">
        <f>'Heads Gozo'!N13</f>
        <v>0</v>
      </c>
      <c r="O32" s="51">
        <f>'Heads Gozo'!O13</f>
        <v>0</v>
      </c>
      <c r="P32" s="51">
        <f>'Heads Gozo'!P13</f>
        <v>0</v>
      </c>
      <c r="Q32" s="51">
        <f>'Heads Gozo'!Q13</f>
        <v>0</v>
      </c>
      <c r="R32" s="51">
        <f>'Heads Gozo'!R13</f>
        <v>0</v>
      </c>
      <c r="S32" s="51">
        <f>'Heads Gozo'!S13</f>
        <v>0</v>
      </c>
      <c r="T32" s="49">
        <f t="shared" si="3"/>
        <v>0</v>
      </c>
    </row>
    <row r="33" spans="1:20" x14ac:dyDescent="0.3">
      <c r="A33" s="9" t="s">
        <v>30</v>
      </c>
      <c r="B33" s="51">
        <f>'Heads Gozo'!B14</f>
        <v>0</v>
      </c>
      <c r="C33" s="51">
        <f>'Heads Gozo'!C14</f>
        <v>0</v>
      </c>
      <c r="D33" s="51">
        <f>'Heads Gozo'!D14</f>
        <v>0</v>
      </c>
      <c r="E33" s="51">
        <f>'Heads Gozo'!E14</f>
        <v>0</v>
      </c>
      <c r="F33" s="51">
        <f>'Heads Gozo'!F14</f>
        <v>0</v>
      </c>
      <c r="G33" s="51">
        <f>'Heads Gozo'!G14</f>
        <v>0</v>
      </c>
      <c r="H33" s="51">
        <f>'Heads Gozo'!H14</f>
        <v>0</v>
      </c>
      <c r="I33" s="51">
        <f>'Heads Gozo'!I14</f>
        <v>0</v>
      </c>
      <c r="J33" s="51">
        <f>'Heads Gozo'!J14</f>
        <v>0</v>
      </c>
      <c r="K33" s="51">
        <f>'Heads Gozo'!K14</f>
        <v>0</v>
      </c>
      <c r="L33" s="51">
        <f>'Heads Gozo'!L14</f>
        <v>0</v>
      </c>
      <c r="M33" s="51">
        <f>'Heads Gozo'!M14</f>
        <v>0</v>
      </c>
      <c r="N33" s="51">
        <f>'Heads Gozo'!N14</f>
        <v>0</v>
      </c>
      <c r="O33" s="51">
        <f>'Heads Gozo'!O14</f>
        <v>0</v>
      </c>
      <c r="P33" s="51">
        <f>'Heads Gozo'!P14</f>
        <v>0</v>
      </c>
      <c r="Q33" s="51">
        <f>'Heads Gozo'!Q14</f>
        <v>0</v>
      </c>
      <c r="R33" s="51">
        <f>'Heads Gozo'!R14</f>
        <v>0</v>
      </c>
      <c r="S33" s="51">
        <f>'Heads Gozo'!S14</f>
        <v>0</v>
      </c>
      <c r="T33" s="49">
        <f t="shared" si="3"/>
        <v>0</v>
      </c>
    </row>
    <row r="34" spans="1:20" x14ac:dyDescent="0.3">
      <c r="A34" s="9" t="s">
        <v>31</v>
      </c>
      <c r="B34" s="51">
        <f>'Heads Gozo'!B15</f>
        <v>0</v>
      </c>
      <c r="C34" s="51">
        <f>'Heads Gozo'!C15</f>
        <v>0</v>
      </c>
      <c r="D34" s="51">
        <f>'Heads Gozo'!D15</f>
        <v>0</v>
      </c>
      <c r="E34" s="51">
        <f>'Heads Gozo'!E15</f>
        <v>0</v>
      </c>
      <c r="F34" s="51">
        <f>'Heads Gozo'!F15</f>
        <v>0</v>
      </c>
      <c r="G34" s="51">
        <f>'Heads Gozo'!G15</f>
        <v>0</v>
      </c>
      <c r="H34" s="51">
        <f>'Heads Gozo'!H15</f>
        <v>0</v>
      </c>
      <c r="I34" s="51">
        <f>'Heads Gozo'!I15</f>
        <v>0</v>
      </c>
      <c r="J34" s="51">
        <f>'Heads Gozo'!J15</f>
        <v>0</v>
      </c>
      <c r="K34" s="51">
        <f>'Heads Gozo'!K15</f>
        <v>0</v>
      </c>
      <c r="L34" s="51">
        <f>'Heads Gozo'!L15</f>
        <v>0</v>
      </c>
      <c r="M34" s="51">
        <f>'Heads Gozo'!M15</f>
        <v>0</v>
      </c>
      <c r="N34" s="51">
        <f>'Heads Gozo'!N15</f>
        <v>0</v>
      </c>
      <c r="O34" s="51">
        <f>'Heads Gozo'!O15</f>
        <v>0</v>
      </c>
      <c r="P34" s="51">
        <f>'Heads Gozo'!P15</f>
        <v>0</v>
      </c>
      <c r="Q34" s="51">
        <f>'Heads Gozo'!Q15</f>
        <v>0</v>
      </c>
      <c r="R34" s="51">
        <f>'Heads Gozo'!R15</f>
        <v>0</v>
      </c>
      <c r="S34" s="51">
        <f>'Heads Gozo'!S15</f>
        <v>0</v>
      </c>
      <c r="T34" s="49">
        <f t="shared" si="3"/>
        <v>0</v>
      </c>
    </row>
    <row r="35" spans="1:20" x14ac:dyDescent="0.3">
      <c r="A35" s="53" t="s">
        <v>19</v>
      </c>
      <c r="B35" s="54">
        <f t="shared" ref="B35:T35" si="4">SUM(B23:B34)</f>
        <v>110</v>
      </c>
      <c r="C35" s="54">
        <f t="shared" si="4"/>
        <v>8</v>
      </c>
      <c r="D35" s="54">
        <f t="shared" si="4"/>
        <v>0</v>
      </c>
      <c r="E35" s="54">
        <f t="shared" si="4"/>
        <v>163</v>
      </c>
      <c r="F35" s="54">
        <f t="shared" si="4"/>
        <v>46</v>
      </c>
      <c r="G35" s="54">
        <f t="shared" si="4"/>
        <v>1</v>
      </c>
      <c r="H35" s="54">
        <f t="shared" si="4"/>
        <v>11</v>
      </c>
      <c r="I35" s="54">
        <f t="shared" si="4"/>
        <v>2</v>
      </c>
      <c r="J35" s="54">
        <f t="shared" si="4"/>
        <v>15</v>
      </c>
      <c r="K35" s="54">
        <f t="shared" si="4"/>
        <v>967</v>
      </c>
      <c r="L35" s="54">
        <f t="shared" si="4"/>
        <v>1</v>
      </c>
      <c r="M35" s="54">
        <f t="shared" si="4"/>
        <v>22</v>
      </c>
      <c r="N35" s="54">
        <f t="shared" si="4"/>
        <v>263</v>
      </c>
      <c r="O35" s="54">
        <f t="shared" si="4"/>
        <v>110</v>
      </c>
      <c r="P35" s="54">
        <f t="shared" si="4"/>
        <v>34</v>
      </c>
      <c r="Q35" s="54">
        <f t="shared" si="4"/>
        <v>9</v>
      </c>
      <c r="R35" s="54">
        <f t="shared" si="4"/>
        <v>11</v>
      </c>
      <c r="S35" s="54">
        <f t="shared" si="4"/>
        <v>0</v>
      </c>
      <c r="T35" s="54">
        <f t="shared" si="4"/>
        <v>1773</v>
      </c>
    </row>
    <row r="38" spans="1:20" ht="21" x14ac:dyDescent="0.3">
      <c r="A38" s="23" t="s">
        <v>38</v>
      </c>
      <c r="Q38" s="17"/>
    </row>
    <row r="39" spans="1:20" ht="25.8" x14ac:dyDescent="0.5">
      <c r="A39" s="19" t="s">
        <v>33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1:20" x14ac:dyDescent="0.3">
      <c r="A40" s="20"/>
      <c r="B40" s="20"/>
      <c r="C40" s="20"/>
      <c r="D40" s="33"/>
      <c r="E40" s="85" t="s">
        <v>1</v>
      </c>
      <c r="F40" s="85"/>
      <c r="G40" s="18" t="s">
        <v>35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1:20" ht="26.4" x14ac:dyDescent="0.3">
      <c r="A41" s="7" t="s">
        <v>3</v>
      </c>
      <c r="B41" s="8" t="s">
        <v>4</v>
      </c>
      <c r="C41" s="8" t="s">
        <v>5</v>
      </c>
      <c r="D41" s="8" t="s">
        <v>6</v>
      </c>
      <c r="E41" s="8" t="s">
        <v>7</v>
      </c>
      <c r="F41" s="8" t="s">
        <v>8</v>
      </c>
      <c r="G41" s="8" t="s">
        <v>39</v>
      </c>
      <c r="H41" s="8" t="s">
        <v>40</v>
      </c>
      <c r="I41" s="8" t="s">
        <v>9</v>
      </c>
      <c r="J41" s="8" t="s">
        <v>10</v>
      </c>
      <c r="K41" s="8" t="s">
        <v>41</v>
      </c>
      <c r="L41" s="8" t="s">
        <v>11</v>
      </c>
      <c r="M41" s="8" t="s">
        <v>12</v>
      </c>
      <c r="N41" s="8" t="s">
        <v>13</v>
      </c>
      <c r="O41" s="8" t="s">
        <v>14</v>
      </c>
      <c r="P41" s="8" t="s">
        <v>15</v>
      </c>
      <c r="Q41" s="8" t="s">
        <v>16</v>
      </c>
      <c r="R41" s="8" t="s">
        <v>17</v>
      </c>
      <c r="S41" s="8" t="s">
        <v>18</v>
      </c>
      <c r="T41" s="8" t="s">
        <v>19</v>
      </c>
    </row>
    <row r="42" spans="1:20" x14ac:dyDescent="0.3">
      <c r="A42" s="9" t="s">
        <v>20</v>
      </c>
      <c r="B42" s="44">
        <f t="shared" ref="B42:S42" si="5">B5+B23</f>
        <v>95</v>
      </c>
      <c r="C42" s="38">
        <f t="shared" si="5"/>
        <v>10</v>
      </c>
      <c r="D42" s="38">
        <f t="shared" si="5"/>
        <v>0</v>
      </c>
      <c r="E42" s="38">
        <f t="shared" si="5"/>
        <v>151</v>
      </c>
      <c r="F42" s="38">
        <f t="shared" si="5"/>
        <v>47</v>
      </c>
      <c r="G42" s="38">
        <f t="shared" si="5"/>
        <v>0</v>
      </c>
      <c r="H42" s="38">
        <f t="shared" si="5"/>
        <v>8</v>
      </c>
      <c r="I42" s="38">
        <f t="shared" si="5"/>
        <v>2</v>
      </c>
      <c r="J42" s="38">
        <f t="shared" si="5"/>
        <v>77</v>
      </c>
      <c r="K42" s="38">
        <f t="shared" si="5"/>
        <v>4112</v>
      </c>
      <c r="L42" s="38">
        <f t="shared" si="5"/>
        <v>27</v>
      </c>
      <c r="M42" s="38">
        <f t="shared" si="5"/>
        <v>19</v>
      </c>
      <c r="N42" s="38">
        <f t="shared" si="5"/>
        <v>327</v>
      </c>
      <c r="O42" s="38">
        <f t="shared" si="5"/>
        <v>229</v>
      </c>
      <c r="P42" s="38">
        <f t="shared" si="5"/>
        <v>48</v>
      </c>
      <c r="Q42" s="38">
        <f t="shared" si="5"/>
        <v>12</v>
      </c>
      <c r="R42" s="38">
        <f t="shared" si="5"/>
        <v>32</v>
      </c>
      <c r="S42" s="38">
        <f t="shared" si="5"/>
        <v>0</v>
      </c>
      <c r="T42" s="11">
        <f t="shared" ref="T42:T53" si="6">SUM(B42:S42)</f>
        <v>5196</v>
      </c>
    </row>
    <row r="43" spans="1:20" x14ac:dyDescent="0.3">
      <c r="A43" s="9" t="s">
        <v>21</v>
      </c>
      <c r="B43" s="10">
        <f t="shared" ref="B43:B47" si="7">B6+B24</f>
        <v>98</v>
      </c>
      <c r="C43" s="38">
        <f t="shared" ref="C43:S43" si="8">C6+C24</f>
        <v>10</v>
      </c>
      <c r="D43" s="38">
        <f t="shared" si="8"/>
        <v>0</v>
      </c>
      <c r="E43" s="38">
        <f t="shared" si="8"/>
        <v>148</v>
      </c>
      <c r="F43" s="38">
        <f t="shared" si="8"/>
        <v>31</v>
      </c>
      <c r="G43" s="38">
        <f t="shared" si="8"/>
        <v>0</v>
      </c>
      <c r="H43" s="38">
        <f t="shared" si="8"/>
        <v>11</v>
      </c>
      <c r="I43" s="38">
        <f t="shared" si="8"/>
        <v>5</v>
      </c>
      <c r="J43" s="38">
        <f t="shared" si="8"/>
        <v>89</v>
      </c>
      <c r="K43" s="38">
        <f t="shared" si="8"/>
        <v>3733</v>
      </c>
      <c r="L43" s="38">
        <f t="shared" si="8"/>
        <v>22</v>
      </c>
      <c r="M43" s="38">
        <f t="shared" si="8"/>
        <v>18</v>
      </c>
      <c r="N43" s="38">
        <f t="shared" si="8"/>
        <v>266</v>
      </c>
      <c r="O43" s="38">
        <f t="shared" si="8"/>
        <v>238</v>
      </c>
      <c r="P43" s="38">
        <f t="shared" si="8"/>
        <v>33</v>
      </c>
      <c r="Q43" s="38">
        <f t="shared" si="8"/>
        <v>16</v>
      </c>
      <c r="R43" s="38">
        <f t="shared" si="8"/>
        <v>34</v>
      </c>
      <c r="S43" s="38">
        <f t="shared" si="8"/>
        <v>0</v>
      </c>
      <c r="T43" s="11">
        <f t="shared" si="6"/>
        <v>4752</v>
      </c>
    </row>
    <row r="44" spans="1:20" x14ac:dyDescent="0.3">
      <c r="A44" s="9" t="s">
        <v>22</v>
      </c>
      <c r="B44" s="10">
        <f t="shared" si="7"/>
        <v>94</v>
      </c>
      <c r="C44" s="38">
        <f t="shared" ref="C44:S46" si="9">C7+C25</f>
        <v>11</v>
      </c>
      <c r="D44" s="38">
        <f t="shared" si="9"/>
        <v>0</v>
      </c>
      <c r="E44" s="38">
        <f t="shared" si="9"/>
        <v>202</v>
      </c>
      <c r="F44" s="38">
        <f t="shared" si="9"/>
        <v>44</v>
      </c>
      <c r="G44" s="38">
        <f t="shared" si="9"/>
        <v>4</v>
      </c>
      <c r="H44" s="38">
        <f t="shared" si="9"/>
        <v>13</v>
      </c>
      <c r="I44" s="38">
        <f t="shared" si="9"/>
        <v>3</v>
      </c>
      <c r="J44" s="38">
        <f t="shared" si="9"/>
        <v>98</v>
      </c>
      <c r="K44" s="38">
        <f t="shared" si="9"/>
        <v>4052</v>
      </c>
      <c r="L44" s="38">
        <f t="shared" si="9"/>
        <v>26</v>
      </c>
      <c r="M44" s="38">
        <f t="shared" si="9"/>
        <v>19</v>
      </c>
      <c r="N44" s="38">
        <f t="shared" si="9"/>
        <v>355</v>
      </c>
      <c r="O44" s="38">
        <f t="shared" si="9"/>
        <v>219</v>
      </c>
      <c r="P44" s="38">
        <f t="shared" si="9"/>
        <v>59</v>
      </c>
      <c r="Q44" s="38">
        <f t="shared" si="9"/>
        <v>14</v>
      </c>
      <c r="R44" s="38">
        <f t="shared" si="9"/>
        <v>29</v>
      </c>
      <c r="S44" s="38">
        <f t="shared" si="9"/>
        <v>0</v>
      </c>
      <c r="T44" s="11">
        <f t="shared" si="6"/>
        <v>5242</v>
      </c>
    </row>
    <row r="45" spans="1:20" x14ac:dyDescent="0.3">
      <c r="A45" s="9" t="s">
        <v>23</v>
      </c>
      <c r="B45" s="38">
        <f t="shared" si="7"/>
        <v>89</v>
      </c>
      <c r="C45" s="38">
        <f t="shared" si="9"/>
        <v>13</v>
      </c>
      <c r="D45" s="38">
        <f t="shared" si="9"/>
        <v>0</v>
      </c>
      <c r="E45" s="38">
        <f t="shared" si="9"/>
        <v>137</v>
      </c>
      <c r="F45" s="38">
        <f t="shared" si="9"/>
        <v>42</v>
      </c>
      <c r="G45" s="38">
        <f t="shared" si="9"/>
        <v>2</v>
      </c>
      <c r="H45" s="38">
        <f t="shared" si="9"/>
        <v>11</v>
      </c>
      <c r="I45" s="38">
        <f t="shared" si="9"/>
        <v>6</v>
      </c>
      <c r="J45" s="38">
        <f>J8+J26</f>
        <v>92</v>
      </c>
      <c r="K45" s="38">
        <f t="shared" si="9"/>
        <v>4559</v>
      </c>
      <c r="L45" s="38">
        <f t="shared" si="9"/>
        <v>49</v>
      </c>
      <c r="M45" s="38">
        <f t="shared" si="9"/>
        <v>25</v>
      </c>
      <c r="N45" s="38">
        <f t="shared" si="9"/>
        <v>243</v>
      </c>
      <c r="O45" s="38">
        <f t="shared" si="9"/>
        <v>264</v>
      </c>
      <c r="P45" s="38">
        <f t="shared" si="9"/>
        <v>63</v>
      </c>
      <c r="Q45" s="38">
        <f t="shared" si="9"/>
        <v>9</v>
      </c>
      <c r="R45" s="38">
        <f t="shared" si="9"/>
        <v>37</v>
      </c>
      <c r="S45" s="38">
        <f t="shared" si="9"/>
        <v>0</v>
      </c>
      <c r="T45" s="11">
        <f t="shared" si="6"/>
        <v>5641</v>
      </c>
    </row>
    <row r="46" spans="1:20" x14ac:dyDescent="0.3">
      <c r="A46" s="9" t="s">
        <v>24</v>
      </c>
      <c r="B46" s="41">
        <f t="shared" si="7"/>
        <v>0</v>
      </c>
      <c r="C46" s="41">
        <f t="shared" si="9"/>
        <v>0</v>
      </c>
      <c r="D46" s="41">
        <f t="shared" si="9"/>
        <v>0</v>
      </c>
      <c r="E46" s="41">
        <f t="shared" si="9"/>
        <v>0</v>
      </c>
      <c r="F46" s="41">
        <f t="shared" si="9"/>
        <v>0</v>
      </c>
      <c r="G46" s="41">
        <f t="shared" si="9"/>
        <v>0</v>
      </c>
      <c r="H46" s="41">
        <f t="shared" si="9"/>
        <v>0</v>
      </c>
      <c r="I46" s="41">
        <f t="shared" si="9"/>
        <v>0</v>
      </c>
      <c r="J46" s="41">
        <f t="shared" si="9"/>
        <v>0</v>
      </c>
      <c r="K46" s="41">
        <f t="shared" si="9"/>
        <v>0</v>
      </c>
      <c r="L46" s="41">
        <f t="shared" si="9"/>
        <v>0</v>
      </c>
      <c r="M46" s="41">
        <f t="shared" si="9"/>
        <v>0</v>
      </c>
      <c r="N46" s="41">
        <f t="shared" si="9"/>
        <v>0</v>
      </c>
      <c r="O46" s="41">
        <f t="shared" si="9"/>
        <v>0</v>
      </c>
      <c r="P46" s="41">
        <f t="shared" si="9"/>
        <v>0</v>
      </c>
      <c r="Q46" s="41">
        <f t="shared" si="9"/>
        <v>0</v>
      </c>
      <c r="R46" s="41">
        <f t="shared" si="9"/>
        <v>0</v>
      </c>
      <c r="S46" s="41">
        <f t="shared" si="9"/>
        <v>0</v>
      </c>
      <c r="T46" s="11">
        <f t="shared" si="6"/>
        <v>0</v>
      </c>
    </row>
    <row r="47" spans="1:20" x14ac:dyDescent="0.3">
      <c r="A47" s="9" t="s">
        <v>25</v>
      </c>
      <c r="B47" s="10">
        <f t="shared" si="7"/>
        <v>0</v>
      </c>
      <c r="C47" s="44">
        <f t="shared" ref="C47:S47" si="10">C10+C28</f>
        <v>0</v>
      </c>
      <c r="D47" s="44">
        <f t="shared" si="10"/>
        <v>0</v>
      </c>
      <c r="E47" s="44">
        <f t="shared" si="10"/>
        <v>0</v>
      </c>
      <c r="F47" s="44">
        <f t="shared" si="10"/>
        <v>0</v>
      </c>
      <c r="G47" s="44">
        <f t="shared" si="10"/>
        <v>0</v>
      </c>
      <c r="H47" s="44">
        <f t="shared" si="10"/>
        <v>0</v>
      </c>
      <c r="I47" s="44">
        <f t="shared" si="10"/>
        <v>0</v>
      </c>
      <c r="J47" s="44">
        <f t="shared" si="10"/>
        <v>0</v>
      </c>
      <c r="K47" s="44">
        <f t="shared" si="10"/>
        <v>0</v>
      </c>
      <c r="L47" s="44">
        <f t="shared" si="10"/>
        <v>0</v>
      </c>
      <c r="M47" s="44">
        <f t="shared" si="10"/>
        <v>0</v>
      </c>
      <c r="N47" s="44">
        <f t="shared" si="10"/>
        <v>0</v>
      </c>
      <c r="O47" s="44">
        <f t="shared" si="10"/>
        <v>0</v>
      </c>
      <c r="P47" s="44">
        <f t="shared" si="10"/>
        <v>0</v>
      </c>
      <c r="Q47" s="44">
        <f t="shared" si="10"/>
        <v>0</v>
      </c>
      <c r="R47" s="44">
        <f t="shared" si="10"/>
        <v>0</v>
      </c>
      <c r="S47" s="44">
        <f t="shared" si="10"/>
        <v>0</v>
      </c>
      <c r="T47" s="11">
        <f t="shared" si="6"/>
        <v>0</v>
      </c>
    </row>
    <row r="48" spans="1:20" x14ac:dyDescent="0.3">
      <c r="A48" s="9" t="s">
        <v>26</v>
      </c>
      <c r="B48" s="44">
        <f t="shared" ref="B48:S48" si="11">B11+B29</f>
        <v>0</v>
      </c>
      <c r="C48" s="44">
        <f t="shared" si="11"/>
        <v>0</v>
      </c>
      <c r="D48" s="44">
        <f t="shared" si="11"/>
        <v>0</v>
      </c>
      <c r="E48" s="44">
        <f t="shared" si="11"/>
        <v>0</v>
      </c>
      <c r="F48" s="44">
        <f t="shared" si="11"/>
        <v>0</v>
      </c>
      <c r="G48" s="44">
        <f t="shared" si="11"/>
        <v>0</v>
      </c>
      <c r="H48" s="44">
        <f t="shared" si="11"/>
        <v>0</v>
      </c>
      <c r="I48" s="44">
        <f t="shared" si="11"/>
        <v>0</v>
      </c>
      <c r="J48" s="44">
        <f t="shared" si="11"/>
        <v>0</v>
      </c>
      <c r="K48" s="44">
        <f t="shared" si="11"/>
        <v>0</v>
      </c>
      <c r="L48" s="44">
        <f t="shared" si="11"/>
        <v>0</v>
      </c>
      <c r="M48" s="44">
        <f t="shared" si="11"/>
        <v>0</v>
      </c>
      <c r="N48" s="44">
        <f t="shared" si="11"/>
        <v>0</v>
      </c>
      <c r="O48" s="44">
        <f t="shared" si="11"/>
        <v>0</v>
      </c>
      <c r="P48" s="44">
        <f t="shared" si="11"/>
        <v>0</v>
      </c>
      <c r="Q48" s="44">
        <f t="shared" si="11"/>
        <v>0</v>
      </c>
      <c r="R48" s="44">
        <f t="shared" si="11"/>
        <v>0</v>
      </c>
      <c r="S48" s="44">
        <f t="shared" si="11"/>
        <v>0</v>
      </c>
      <c r="T48" s="11">
        <f t="shared" si="6"/>
        <v>0</v>
      </c>
    </row>
    <row r="49" spans="1:20" x14ac:dyDescent="0.3">
      <c r="A49" s="9" t="s">
        <v>27</v>
      </c>
      <c r="B49" s="44">
        <f t="shared" ref="B49:S49" si="12">B12+B30</f>
        <v>0</v>
      </c>
      <c r="C49" s="44">
        <f t="shared" si="12"/>
        <v>0</v>
      </c>
      <c r="D49" s="44">
        <f t="shared" si="12"/>
        <v>0</v>
      </c>
      <c r="E49" s="44">
        <f t="shared" si="12"/>
        <v>0</v>
      </c>
      <c r="F49" s="44">
        <f t="shared" si="12"/>
        <v>0</v>
      </c>
      <c r="G49" s="44">
        <f t="shared" si="12"/>
        <v>0</v>
      </c>
      <c r="H49" s="44">
        <f t="shared" si="12"/>
        <v>0</v>
      </c>
      <c r="I49" s="44">
        <f t="shared" si="12"/>
        <v>0</v>
      </c>
      <c r="J49" s="44">
        <f t="shared" si="12"/>
        <v>0</v>
      </c>
      <c r="K49" s="44">
        <f t="shared" si="12"/>
        <v>0</v>
      </c>
      <c r="L49" s="44">
        <f t="shared" si="12"/>
        <v>0</v>
      </c>
      <c r="M49" s="44">
        <f t="shared" si="12"/>
        <v>0</v>
      </c>
      <c r="N49" s="44">
        <f t="shared" si="12"/>
        <v>0</v>
      </c>
      <c r="O49" s="44">
        <f t="shared" si="12"/>
        <v>0</v>
      </c>
      <c r="P49" s="44">
        <f t="shared" si="12"/>
        <v>0</v>
      </c>
      <c r="Q49" s="44">
        <f t="shared" si="12"/>
        <v>0</v>
      </c>
      <c r="R49" s="44">
        <f t="shared" si="12"/>
        <v>0</v>
      </c>
      <c r="S49" s="44">
        <f t="shared" si="12"/>
        <v>0</v>
      </c>
      <c r="T49" s="11">
        <f t="shared" si="6"/>
        <v>0</v>
      </c>
    </row>
    <row r="50" spans="1:20" x14ac:dyDescent="0.3">
      <c r="A50" s="9" t="s">
        <v>28</v>
      </c>
      <c r="B50" s="44">
        <f t="shared" ref="B50:S50" si="13">B13+B31</f>
        <v>0</v>
      </c>
      <c r="C50" s="44">
        <f t="shared" si="13"/>
        <v>0</v>
      </c>
      <c r="D50" s="44">
        <f t="shared" si="13"/>
        <v>0</v>
      </c>
      <c r="E50" s="44">
        <f t="shared" si="13"/>
        <v>0</v>
      </c>
      <c r="F50" s="44">
        <f t="shared" si="13"/>
        <v>0</v>
      </c>
      <c r="G50" s="44">
        <f t="shared" si="13"/>
        <v>0</v>
      </c>
      <c r="H50" s="44">
        <f t="shared" si="13"/>
        <v>0</v>
      </c>
      <c r="I50" s="44">
        <f t="shared" si="13"/>
        <v>0</v>
      </c>
      <c r="J50" s="44">
        <f t="shared" si="13"/>
        <v>0</v>
      </c>
      <c r="K50" s="44">
        <f t="shared" si="13"/>
        <v>0</v>
      </c>
      <c r="L50" s="44">
        <f t="shared" si="13"/>
        <v>0</v>
      </c>
      <c r="M50" s="44">
        <f t="shared" si="13"/>
        <v>0</v>
      </c>
      <c r="N50" s="44">
        <f t="shared" si="13"/>
        <v>0</v>
      </c>
      <c r="O50" s="44">
        <f t="shared" si="13"/>
        <v>0</v>
      </c>
      <c r="P50" s="44">
        <f t="shared" si="13"/>
        <v>0</v>
      </c>
      <c r="Q50" s="44">
        <f t="shared" si="13"/>
        <v>0</v>
      </c>
      <c r="R50" s="44">
        <f t="shared" si="13"/>
        <v>0</v>
      </c>
      <c r="S50" s="44">
        <f t="shared" si="13"/>
        <v>0</v>
      </c>
      <c r="T50" s="11">
        <f t="shared" si="6"/>
        <v>0</v>
      </c>
    </row>
    <row r="51" spans="1:20" x14ac:dyDescent="0.3">
      <c r="A51" s="9" t="s">
        <v>29</v>
      </c>
      <c r="B51" s="44">
        <f t="shared" ref="B51:S51" si="14">B14+B32</f>
        <v>0</v>
      </c>
      <c r="C51" s="44">
        <f t="shared" si="14"/>
        <v>0</v>
      </c>
      <c r="D51" s="44">
        <f t="shared" si="14"/>
        <v>0</v>
      </c>
      <c r="E51" s="44">
        <f t="shared" si="14"/>
        <v>0</v>
      </c>
      <c r="F51" s="44">
        <f t="shared" si="14"/>
        <v>0</v>
      </c>
      <c r="G51" s="44">
        <f t="shared" si="14"/>
        <v>0</v>
      </c>
      <c r="H51" s="44">
        <f t="shared" si="14"/>
        <v>0</v>
      </c>
      <c r="I51" s="44">
        <f t="shared" si="14"/>
        <v>0</v>
      </c>
      <c r="J51" s="44">
        <f t="shared" si="14"/>
        <v>0</v>
      </c>
      <c r="K51" s="44">
        <f t="shared" si="14"/>
        <v>0</v>
      </c>
      <c r="L51" s="44">
        <f t="shared" si="14"/>
        <v>0</v>
      </c>
      <c r="M51" s="44">
        <f t="shared" si="14"/>
        <v>0</v>
      </c>
      <c r="N51" s="44">
        <f t="shared" si="14"/>
        <v>0</v>
      </c>
      <c r="O51" s="44">
        <f t="shared" si="14"/>
        <v>0</v>
      </c>
      <c r="P51" s="44">
        <f t="shared" si="14"/>
        <v>0</v>
      </c>
      <c r="Q51" s="44">
        <f t="shared" si="14"/>
        <v>0</v>
      </c>
      <c r="R51" s="44">
        <f t="shared" si="14"/>
        <v>0</v>
      </c>
      <c r="S51" s="44">
        <f t="shared" si="14"/>
        <v>0</v>
      </c>
      <c r="T51" s="11">
        <f t="shared" si="6"/>
        <v>0</v>
      </c>
    </row>
    <row r="52" spans="1:20" x14ac:dyDescent="0.3">
      <c r="A52" s="9" t="s">
        <v>30</v>
      </c>
      <c r="B52" s="44">
        <f t="shared" ref="B52:S52" si="15">B15+B33</f>
        <v>0</v>
      </c>
      <c r="C52" s="44">
        <f t="shared" si="15"/>
        <v>0</v>
      </c>
      <c r="D52" s="44">
        <f t="shared" si="15"/>
        <v>0</v>
      </c>
      <c r="E52" s="44">
        <f t="shared" si="15"/>
        <v>0</v>
      </c>
      <c r="F52" s="44">
        <f t="shared" si="15"/>
        <v>0</v>
      </c>
      <c r="G52" s="44">
        <f t="shared" si="15"/>
        <v>0</v>
      </c>
      <c r="H52" s="44">
        <f t="shared" si="15"/>
        <v>0</v>
      </c>
      <c r="I52" s="44">
        <f t="shared" si="15"/>
        <v>0</v>
      </c>
      <c r="J52" s="44">
        <f t="shared" si="15"/>
        <v>0</v>
      </c>
      <c r="K52" s="44">
        <f t="shared" si="15"/>
        <v>0</v>
      </c>
      <c r="L52" s="44">
        <f t="shared" si="15"/>
        <v>0</v>
      </c>
      <c r="M52" s="44">
        <f t="shared" si="15"/>
        <v>0</v>
      </c>
      <c r="N52" s="44">
        <f t="shared" si="15"/>
        <v>0</v>
      </c>
      <c r="O52" s="44">
        <f t="shared" si="15"/>
        <v>0</v>
      </c>
      <c r="P52" s="44">
        <f t="shared" si="15"/>
        <v>0</v>
      </c>
      <c r="Q52" s="44">
        <f t="shared" si="15"/>
        <v>0</v>
      </c>
      <c r="R52" s="44">
        <f t="shared" si="15"/>
        <v>0</v>
      </c>
      <c r="S52" s="44">
        <f t="shared" si="15"/>
        <v>0</v>
      </c>
      <c r="T52" s="11">
        <f t="shared" si="6"/>
        <v>0</v>
      </c>
    </row>
    <row r="53" spans="1:20" x14ac:dyDescent="0.3">
      <c r="A53" s="9" t="s">
        <v>31</v>
      </c>
      <c r="B53" s="44">
        <f t="shared" ref="B53:S53" si="16">B16+B34</f>
        <v>0</v>
      </c>
      <c r="C53" s="44">
        <f t="shared" si="16"/>
        <v>0</v>
      </c>
      <c r="D53" s="44">
        <f t="shared" si="16"/>
        <v>0</v>
      </c>
      <c r="E53" s="44">
        <f t="shared" si="16"/>
        <v>0</v>
      </c>
      <c r="F53" s="44">
        <f t="shared" si="16"/>
        <v>0</v>
      </c>
      <c r="G53" s="44">
        <f t="shared" si="16"/>
        <v>0</v>
      </c>
      <c r="H53" s="44">
        <f t="shared" si="16"/>
        <v>0</v>
      </c>
      <c r="I53" s="44">
        <f t="shared" si="16"/>
        <v>0</v>
      </c>
      <c r="J53" s="44">
        <f t="shared" si="16"/>
        <v>0</v>
      </c>
      <c r="K53" s="44">
        <f t="shared" si="16"/>
        <v>0</v>
      </c>
      <c r="L53" s="44">
        <f t="shared" si="16"/>
        <v>0</v>
      </c>
      <c r="M53" s="44">
        <f t="shared" si="16"/>
        <v>0</v>
      </c>
      <c r="N53" s="44">
        <f t="shared" si="16"/>
        <v>0</v>
      </c>
      <c r="O53" s="44">
        <f t="shared" si="16"/>
        <v>0</v>
      </c>
      <c r="P53" s="44">
        <f t="shared" si="16"/>
        <v>0</v>
      </c>
      <c r="Q53" s="44">
        <f t="shared" si="16"/>
        <v>0</v>
      </c>
      <c r="R53" s="44">
        <f t="shared" si="16"/>
        <v>0</v>
      </c>
      <c r="S53" s="44">
        <f t="shared" si="16"/>
        <v>0</v>
      </c>
      <c r="T53" s="11">
        <f t="shared" si="6"/>
        <v>0</v>
      </c>
    </row>
    <row r="54" spans="1:20" x14ac:dyDescent="0.3">
      <c r="A54" s="53" t="s">
        <v>19</v>
      </c>
      <c r="B54" s="54">
        <f t="shared" ref="B54:T54" si="17">SUM(B42:B53)</f>
        <v>376</v>
      </c>
      <c r="C54" s="54">
        <f t="shared" si="17"/>
        <v>44</v>
      </c>
      <c r="D54" s="54">
        <f t="shared" si="17"/>
        <v>0</v>
      </c>
      <c r="E54" s="54">
        <f t="shared" si="17"/>
        <v>638</v>
      </c>
      <c r="F54" s="54">
        <f t="shared" si="17"/>
        <v>164</v>
      </c>
      <c r="G54" s="54">
        <f t="shared" si="17"/>
        <v>6</v>
      </c>
      <c r="H54" s="54">
        <f t="shared" si="17"/>
        <v>43</v>
      </c>
      <c r="I54" s="54">
        <f t="shared" si="17"/>
        <v>16</v>
      </c>
      <c r="J54" s="54">
        <f t="shared" si="17"/>
        <v>356</v>
      </c>
      <c r="K54" s="54">
        <f t="shared" si="17"/>
        <v>16456</v>
      </c>
      <c r="L54" s="54">
        <f t="shared" si="17"/>
        <v>124</v>
      </c>
      <c r="M54" s="54">
        <f t="shared" si="17"/>
        <v>81</v>
      </c>
      <c r="N54" s="54">
        <f t="shared" si="17"/>
        <v>1191</v>
      </c>
      <c r="O54" s="54">
        <f t="shared" si="17"/>
        <v>950</v>
      </c>
      <c r="P54" s="54">
        <f t="shared" si="17"/>
        <v>203</v>
      </c>
      <c r="Q54" s="54">
        <f t="shared" si="17"/>
        <v>51</v>
      </c>
      <c r="R54" s="54">
        <f t="shared" si="17"/>
        <v>132</v>
      </c>
      <c r="S54" s="54">
        <f t="shared" si="17"/>
        <v>0</v>
      </c>
      <c r="T54" s="54">
        <f t="shared" si="17"/>
        <v>20831</v>
      </c>
    </row>
    <row r="55" spans="1:20" x14ac:dyDescent="0.3">
      <c r="B55" s="39"/>
      <c r="C55" s="39"/>
    </row>
    <row r="56" spans="1:20" x14ac:dyDescent="0.3">
      <c r="A56" s="39"/>
      <c r="B56" s="17"/>
      <c r="C56" s="17"/>
      <c r="E56" s="40"/>
      <c r="F56" s="40"/>
    </row>
    <row r="57" spans="1:20" x14ac:dyDescent="0.3">
      <c r="A57" s="39"/>
      <c r="B57" s="17"/>
      <c r="C57" s="17"/>
      <c r="D57" s="5"/>
      <c r="E57" s="40"/>
      <c r="F57" s="40"/>
    </row>
    <row r="58" spans="1:20" x14ac:dyDescent="0.3">
      <c r="E58" s="40"/>
      <c r="F58" s="40"/>
    </row>
    <row r="59" spans="1:20" x14ac:dyDescent="0.3">
      <c r="E59" s="39"/>
    </row>
  </sheetData>
  <mergeCells count="3">
    <mergeCell ref="E3:F3"/>
    <mergeCell ref="E21:F21"/>
    <mergeCell ref="E40:F40"/>
  </mergeCells>
  <pageMargins left="0.7" right="0.7" top="0.75" bottom="0.75" header="0.3" footer="0.3"/>
  <pageSetup paperSize="8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6"/>
  <sheetViews>
    <sheetView view="pageBreakPreview" topLeftCell="A30" zoomScaleNormal="75" zoomScaleSheetLayoutView="100" workbookViewId="0">
      <selection activeCell="B47" sqref="B47"/>
    </sheetView>
  </sheetViews>
  <sheetFormatPr defaultColWidth="9.109375" defaultRowHeight="14.4" x14ac:dyDescent="0.3"/>
  <cols>
    <col min="1" max="1" width="10.88671875" customWidth="1"/>
    <col min="2" max="2" width="14.6640625" customWidth="1"/>
    <col min="3" max="3" width="10" customWidth="1"/>
    <col min="4" max="4" width="12.33203125" bestFit="1" customWidth="1"/>
    <col min="5" max="10" width="10.6640625" customWidth="1"/>
    <col min="11" max="11" width="13" bestFit="1" customWidth="1"/>
    <col min="12" max="17" width="10.6640625" customWidth="1"/>
    <col min="20" max="20" width="13.44140625" bestFit="1" customWidth="1"/>
  </cols>
  <sheetData>
    <row r="1" spans="1:20" s="5" customFormat="1" ht="18" x14ac:dyDescent="0.35">
      <c r="A1" s="24" t="s">
        <v>36</v>
      </c>
    </row>
    <row r="2" spans="1:20" ht="27" customHeight="1" x14ac:dyDescent="0.5">
      <c r="A2" s="1" t="s">
        <v>0</v>
      </c>
    </row>
    <row r="3" spans="1:20" ht="27" customHeight="1" x14ac:dyDescent="0.3">
      <c r="A3" s="2"/>
      <c r="B3" s="2"/>
      <c r="C3" s="2"/>
      <c r="D3" s="31"/>
      <c r="E3" s="86" t="s">
        <v>1</v>
      </c>
      <c r="F3" s="86"/>
      <c r="G3" s="3" t="s">
        <v>2</v>
      </c>
    </row>
    <row r="4" spans="1:20" s="4" customFormat="1" ht="39.6" customHeight="1" x14ac:dyDescent="0.3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39</v>
      </c>
      <c r="H4" s="8" t="s">
        <v>40</v>
      </c>
      <c r="I4" s="8" t="s">
        <v>9</v>
      </c>
      <c r="J4" s="8" t="s">
        <v>10</v>
      </c>
      <c r="K4" s="8" t="s">
        <v>41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</row>
    <row r="5" spans="1:20" ht="14.4" customHeight="1" x14ac:dyDescent="0.3">
      <c r="A5" s="9" t="s">
        <v>20</v>
      </c>
      <c r="B5" s="66">
        <f>'Weight Malta'!B5</f>
        <v>16075</v>
      </c>
      <c r="C5" s="66">
        <f>'Weight Malta'!C5</f>
        <v>2767</v>
      </c>
      <c r="D5" s="66">
        <f>'Weight Malta'!D5</f>
        <v>0</v>
      </c>
      <c r="E5" s="66">
        <f>'Weight Malta'!E5</f>
        <v>32081</v>
      </c>
      <c r="F5" s="66">
        <f>'Weight Malta'!F5</f>
        <v>9658</v>
      </c>
      <c r="G5" s="66">
        <f>'Weight Malta'!G5</f>
        <v>0</v>
      </c>
      <c r="H5" s="66">
        <f>'Weight Malta'!H5</f>
        <v>544</v>
      </c>
      <c r="I5" s="66">
        <f>'Weight Malta'!I5</f>
        <v>363</v>
      </c>
      <c r="J5" s="66">
        <f>'Weight Malta'!J5</f>
        <v>10427</v>
      </c>
      <c r="K5" s="66">
        <f>'Weight Malta'!K5</f>
        <v>342629</v>
      </c>
      <c r="L5" s="66">
        <f>'Weight Malta'!L5</f>
        <v>440</v>
      </c>
      <c r="M5" s="66">
        <f>'Weight Malta'!M5</f>
        <v>575</v>
      </c>
      <c r="N5" s="66">
        <f>'Weight Malta'!N5</f>
        <v>8011</v>
      </c>
      <c r="O5" s="66">
        <f>'Weight Malta'!O5</f>
        <v>3180</v>
      </c>
      <c r="P5" s="66">
        <f>'Weight Malta'!P5</f>
        <v>752</v>
      </c>
      <c r="Q5" s="66">
        <f>'Weight Malta'!Q5</f>
        <v>196</v>
      </c>
      <c r="R5" s="66">
        <f>'Weight Malta'!R5</f>
        <v>411</v>
      </c>
      <c r="S5" s="66">
        <f>'Weight Malta'!S5</f>
        <v>0</v>
      </c>
      <c r="T5" s="11">
        <f t="shared" ref="T5:T12" si="0">SUM(B5:S5)</f>
        <v>428109</v>
      </c>
    </row>
    <row r="6" spans="1:20" ht="14.4" customHeight="1" x14ac:dyDescent="0.3">
      <c r="A6" s="9" t="s">
        <v>21</v>
      </c>
      <c r="B6" s="66">
        <f>'Weight Malta'!B6</f>
        <v>20361</v>
      </c>
      <c r="C6" s="66">
        <f>'Weight Malta'!C6</f>
        <v>3869</v>
      </c>
      <c r="D6" s="66">
        <f>'Weight Malta'!D6</f>
        <v>0</v>
      </c>
      <c r="E6" s="66">
        <f>'Weight Malta'!E6</f>
        <v>35003</v>
      </c>
      <c r="F6" s="66">
        <f>'Weight Malta'!F6</f>
        <v>5382</v>
      </c>
      <c r="G6" s="66">
        <f>'Weight Malta'!G6</f>
        <v>0</v>
      </c>
      <c r="H6" s="66">
        <f>'Weight Malta'!H6</f>
        <v>1385</v>
      </c>
      <c r="I6" s="66">
        <f>'Weight Malta'!I6</f>
        <v>672</v>
      </c>
      <c r="J6" s="66">
        <f>'Weight Malta'!J6</f>
        <v>11728</v>
      </c>
      <c r="K6" s="66">
        <f>'Weight Malta'!K6</f>
        <v>309893</v>
      </c>
      <c r="L6" s="66">
        <f>'Weight Malta'!L6</f>
        <v>343</v>
      </c>
      <c r="M6" s="66">
        <f>'Weight Malta'!M6</f>
        <v>611</v>
      </c>
      <c r="N6" s="66">
        <f>'Weight Malta'!N6</f>
        <v>6428</v>
      </c>
      <c r="O6" s="66">
        <f>'Weight Malta'!O6</f>
        <v>2965</v>
      </c>
      <c r="P6" s="66">
        <f>'Weight Malta'!P6</f>
        <v>524</v>
      </c>
      <c r="Q6" s="66">
        <f>'Weight Malta'!Q6</f>
        <v>352</v>
      </c>
      <c r="R6" s="66">
        <f>'Weight Malta'!R6</f>
        <v>415</v>
      </c>
      <c r="S6" s="66">
        <f>'Weight Malta'!S6</f>
        <v>0</v>
      </c>
      <c r="T6" s="11">
        <f t="shared" si="0"/>
        <v>399931</v>
      </c>
    </row>
    <row r="7" spans="1:20" ht="14.4" customHeight="1" x14ac:dyDescent="0.3">
      <c r="A7" s="9" t="s">
        <v>22</v>
      </c>
      <c r="B7" s="66">
        <f>'Weight Malta'!B7</f>
        <v>19585</v>
      </c>
      <c r="C7" s="66">
        <f>'Weight Malta'!C7</f>
        <v>4012</v>
      </c>
      <c r="D7" s="66">
        <f>'Weight Malta'!D7</f>
        <v>0</v>
      </c>
      <c r="E7" s="66">
        <f>'Weight Malta'!E7</f>
        <v>50297</v>
      </c>
      <c r="F7" s="66">
        <f>'Weight Malta'!F7</f>
        <v>7964</v>
      </c>
      <c r="G7" s="66">
        <f>'Weight Malta'!G7</f>
        <v>648</v>
      </c>
      <c r="H7" s="66">
        <f>'Weight Malta'!H7</f>
        <v>2077</v>
      </c>
      <c r="I7" s="66">
        <f>'Weight Malta'!I7</f>
        <v>349</v>
      </c>
      <c r="J7" s="66">
        <f>'Weight Malta'!J7</f>
        <v>12860</v>
      </c>
      <c r="K7" s="66">
        <f>'Weight Malta'!K7</f>
        <v>331939</v>
      </c>
      <c r="L7" s="66">
        <f>'Weight Malta'!L7</f>
        <v>403</v>
      </c>
      <c r="M7" s="66">
        <f>'Weight Malta'!M7</f>
        <v>563</v>
      </c>
      <c r="N7" s="66">
        <f>'Weight Malta'!N7</f>
        <v>9024</v>
      </c>
      <c r="O7" s="66">
        <f>'Weight Malta'!O7</f>
        <v>3045</v>
      </c>
      <c r="P7" s="66">
        <f>'Weight Malta'!P7</f>
        <v>782</v>
      </c>
      <c r="Q7" s="66">
        <f>'Weight Malta'!Q7</f>
        <v>329</v>
      </c>
      <c r="R7" s="66">
        <f>'Weight Malta'!R7</f>
        <v>295</v>
      </c>
      <c r="S7" s="66">
        <f>'Weight Malta'!S7</f>
        <v>0</v>
      </c>
      <c r="T7" s="11">
        <f t="shared" si="0"/>
        <v>444172</v>
      </c>
    </row>
    <row r="8" spans="1:20" ht="14.4" customHeight="1" x14ac:dyDescent="0.3">
      <c r="A8" s="9" t="s">
        <v>23</v>
      </c>
      <c r="B8" s="66">
        <f>'Weight Malta'!B8</f>
        <v>16467</v>
      </c>
      <c r="C8" s="66">
        <f>'Weight Malta'!C8</f>
        <v>5317</v>
      </c>
      <c r="D8" s="66">
        <f>'Weight Malta'!D8</f>
        <v>0</v>
      </c>
      <c r="E8" s="66">
        <f>'Weight Malta'!E8</f>
        <v>30798</v>
      </c>
      <c r="F8" s="66">
        <f>'Weight Malta'!F8</f>
        <v>6572</v>
      </c>
      <c r="G8" s="66">
        <f>'Weight Malta'!G8</f>
        <v>234</v>
      </c>
      <c r="H8" s="66">
        <f>'Weight Malta'!H8</f>
        <v>1925</v>
      </c>
      <c r="I8" s="66">
        <f>'Weight Malta'!I8</f>
        <v>941</v>
      </c>
      <c r="J8" s="66">
        <f>'Weight Malta'!J8</f>
        <v>12820</v>
      </c>
      <c r="K8" s="66">
        <f>'Weight Malta'!K8</f>
        <v>383591</v>
      </c>
      <c r="L8" s="66">
        <f>'Weight Malta'!L8</f>
        <v>772</v>
      </c>
      <c r="M8" s="66">
        <f>'Weight Malta'!M8</f>
        <v>730</v>
      </c>
      <c r="N8" s="66">
        <f>'Weight Malta'!N8</f>
        <v>5778</v>
      </c>
      <c r="O8" s="66">
        <f>'Weight Malta'!O8</f>
        <v>3793</v>
      </c>
      <c r="P8" s="66">
        <f>'Weight Malta'!P8</f>
        <v>868</v>
      </c>
      <c r="Q8" s="66">
        <f>'Weight Malta'!Q8</f>
        <v>122</v>
      </c>
      <c r="R8" s="66">
        <f>'Weight Malta'!R8</f>
        <v>338</v>
      </c>
      <c r="S8" s="66">
        <f>'Weight Malta'!S8</f>
        <v>0</v>
      </c>
      <c r="T8" s="11">
        <f t="shared" si="0"/>
        <v>471066</v>
      </c>
    </row>
    <row r="9" spans="1:20" ht="14.4" customHeight="1" x14ac:dyDescent="0.3">
      <c r="A9" s="9" t="s">
        <v>24</v>
      </c>
      <c r="B9" s="66">
        <f>'Weight Malta'!B9</f>
        <v>0</v>
      </c>
      <c r="C9" s="66">
        <f>'Weight Malta'!C9</f>
        <v>0</v>
      </c>
      <c r="D9" s="66">
        <f>'Weight Malta'!D9</f>
        <v>0</v>
      </c>
      <c r="E9" s="66">
        <f>'Weight Malta'!E9</f>
        <v>0</v>
      </c>
      <c r="F9" s="66">
        <f>'Weight Malta'!F9</f>
        <v>0</v>
      </c>
      <c r="G9" s="66">
        <f>'Weight Malta'!G9</f>
        <v>0</v>
      </c>
      <c r="H9" s="66">
        <f>'Weight Malta'!H9</f>
        <v>0</v>
      </c>
      <c r="I9" s="66">
        <f>'Weight Malta'!I9</f>
        <v>0</v>
      </c>
      <c r="J9" s="66">
        <f>'Weight Malta'!J9</f>
        <v>0</v>
      </c>
      <c r="K9" s="66">
        <f>'Weight Malta'!K9</f>
        <v>0</v>
      </c>
      <c r="L9" s="66">
        <f>'Weight Malta'!L9</f>
        <v>0</v>
      </c>
      <c r="M9" s="66">
        <f>'Weight Malta'!M9</f>
        <v>0</v>
      </c>
      <c r="N9" s="66">
        <f>'Weight Malta'!N9</f>
        <v>0</v>
      </c>
      <c r="O9" s="66">
        <f>'Weight Malta'!O9</f>
        <v>0</v>
      </c>
      <c r="P9" s="66">
        <f>'Weight Malta'!P9</f>
        <v>0</v>
      </c>
      <c r="Q9" s="66">
        <f>'Weight Malta'!Q9</f>
        <v>0</v>
      </c>
      <c r="R9" s="66">
        <f>'Weight Malta'!R9</f>
        <v>0</v>
      </c>
      <c r="S9" s="66">
        <f>'Weight Malta'!S9</f>
        <v>0</v>
      </c>
      <c r="T9" s="49">
        <f t="shared" si="0"/>
        <v>0</v>
      </c>
    </row>
    <row r="10" spans="1:20" ht="14.4" customHeight="1" x14ac:dyDescent="0.3">
      <c r="A10" s="9" t="s">
        <v>25</v>
      </c>
      <c r="B10" s="66">
        <f>'Weight Malta'!B10</f>
        <v>0</v>
      </c>
      <c r="C10" s="66">
        <f>'Weight Malta'!C10</f>
        <v>0</v>
      </c>
      <c r="D10" s="66">
        <f>'Weight Malta'!D10</f>
        <v>0</v>
      </c>
      <c r="E10" s="66">
        <f>'Weight Malta'!E10</f>
        <v>0</v>
      </c>
      <c r="F10" s="66">
        <f>'Weight Malta'!F10</f>
        <v>0</v>
      </c>
      <c r="G10" s="66">
        <f>'Weight Malta'!G10</f>
        <v>0</v>
      </c>
      <c r="H10" s="66">
        <f>'Weight Malta'!H10</f>
        <v>0</v>
      </c>
      <c r="I10" s="66">
        <f>'Weight Malta'!I10</f>
        <v>0</v>
      </c>
      <c r="J10" s="66">
        <f>'Weight Malta'!J10</f>
        <v>0</v>
      </c>
      <c r="K10" s="66">
        <f>'Weight Malta'!K10</f>
        <v>0</v>
      </c>
      <c r="L10" s="66">
        <f>'Weight Malta'!L10</f>
        <v>0</v>
      </c>
      <c r="M10" s="66">
        <f>'Weight Malta'!M10</f>
        <v>0</v>
      </c>
      <c r="N10" s="66">
        <f>'Weight Malta'!N10</f>
        <v>0</v>
      </c>
      <c r="O10" s="66">
        <f>'Weight Malta'!O10</f>
        <v>0</v>
      </c>
      <c r="P10" s="66">
        <f>'Weight Malta'!P10</f>
        <v>0</v>
      </c>
      <c r="Q10" s="66">
        <f>'Weight Malta'!Q10</f>
        <v>0</v>
      </c>
      <c r="R10" s="66">
        <f>'Weight Malta'!R10</f>
        <v>0</v>
      </c>
      <c r="S10" s="66">
        <f>'Weight Malta'!S10</f>
        <v>0</v>
      </c>
      <c r="T10" s="11">
        <f t="shared" si="0"/>
        <v>0</v>
      </c>
    </row>
    <row r="11" spans="1:20" ht="14.4" customHeight="1" x14ac:dyDescent="0.3">
      <c r="A11" s="9" t="s">
        <v>26</v>
      </c>
      <c r="B11" s="66">
        <f>'Weight Malta'!B11</f>
        <v>0</v>
      </c>
      <c r="C11" s="66">
        <f>'Weight Malta'!C11</f>
        <v>0</v>
      </c>
      <c r="D11" s="66">
        <f>'Weight Malta'!D11</f>
        <v>0</v>
      </c>
      <c r="E11" s="66">
        <f>'Weight Malta'!E11</f>
        <v>0</v>
      </c>
      <c r="F11" s="66">
        <f>'Weight Malta'!F11</f>
        <v>0</v>
      </c>
      <c r="G11" s="66">
        <f>'Weight Malta'!G11</f>
        <v>0</v>
      </c>
      <c r="H11" s="66">
        <f>'Weight Malta'!H11</f>
        <v>0</v>
      </c>
      <c r="I11" s="66">
        <f>'Weight Malta'!I11</f>
        <v>0</v>
      </c>
      <c r="J11" s="66">
        <f>'Weight Malta'!J11</f>
        <v>0</v>
      </c>
      <c r="K11" s="66">
        <f>'Weight Malta'!K11</f>
        <v>0</v>
      </c>
      <c r="L11" s="66">
        <f>'Weight Malta'!L11</f>
        <v>0</v>
      </c>
      <c r="M11" s="66">
        <f>'Weight Malta'!M11</f>
        <v>0</v>
      </c>
      <c r="N11" s="66">
        <f>'Weight Malta'!N11</f>
        <v>0</v>
      </c>
      <c r="O11" s="66">
        <f>'Weight Malta'!O11</f>
        <v>0</v>
      </c>
      <c r="P11" s="66">
        <f>'Weight Malta'!P11</f>
        <v>0</v>
      </c>
      <c r="Q11" s="66">
        <f>'Weight Malta'!Q11</f>
        <v>0</v>
      </c>
      <c r="R11" s="66">
        <f>'Weight Malta'!R11</f>
        <v>0</v>
      </c>
      <c r="S11" s="66">
        <f>'Weight Malta'!S11</f>
        <v>0</v>
      </c>
      <c r="T11" s="11">
        <f t="shared" si="0"/>
        <v>0</v>
      </c>
    </row>
    <row r="12" spans="1:20" ht="14.4" customHeight="1" x14ac:dyDescent="0.3">
      <c r="A12" s="9" t="s">
        <v>27</v>
      </c>
      <c r="B12" s="66">
        <f>'Weight Malta'!B12</f>
        <v>0</v>
      </c>
      <c r="C12" s="66">
        <f>'Weight Malta'!C12</f>
        <v>0</v>
      </c>
      <c r="D12" s="66">
        <f>'Weight Malta'!D12</f>
        <v>0</v>
      </c>
      <c r="E12" s="66">
        <f>'Weight Malta'!E12</f>
        <v>0</v>
      </c>
      <c r="F12" s="66">
        <f>'Weight Malta'!F12</f>
        <v>0</v>
      </c>
      <c r="G12" s="66">
        <f>'Weight Malta'!G12</f>
        <v>0</v>
      </c>
      <c r="H12" s="66">
        <f>'Weight Malta'!H12</f>
        <v>0</v>
      </c>
      <c r="I12" s="66">
        <f>'Weight Malta'!I12</f>
        <v>0</v>
      </c>
      <c r="J12" s="66">
        <f>'Weight Malta'!J12</f>
        <v>0</v>
      </c>
      <c r="K12" s="66">
        <f>'Weight Malta'!K12</f>
        <v>0</v>
      </c>
      <c r="L12" s="66">
        <f>'Weight Malta'!L12</f>
        <v>0</v>
      </c>
      <c r="M12" s="66">
        <f>'Weight Malta'!M12</f>
        <v>0</v>
      </c>
      <c r="N12" s="66">
        <f>'Weight Malta'!N12</f>
        <v>0</v>
      </c>
      <c r="O12" s="66">
        <f>'Weight Malta'!O12</f>
        <v>0</v>
      </c>
      <c r="P12" s="66">
        <f>'Weight Malta'!P12</f>
        <v>0</v>
      </c>
      <c r="Q12" s="66">
        <f>'Weight Malta'!Q12</f>
        <v>0</v>
      </c>
      <c r="R12" s="66">
        <f>'Weight Malta'!R12</f>
        <v>0</v>
      </c>
      <c r="S12" s="66">
        <f>'Weight Malta'!S12</f>
        <v>0</v>
      </c>
      <c r="T12" s="11">
        <f t="shared" si="0"/>
        <v>0</v>
      </c>
    </row>
    <row r="13" spans="1:20" ht="14.4" customHeight="1" x14ac:dyDescent="0.3">
      <c r="A13" s="9" t="s">
        <v>28</v>
      </c>
      <c r="B13" s="66">
        <f>'Weight Malta'!B13</f>
        <v>0</v>
      </c>
      <c r="C13" s="66">
        <f>'Weight Malta'!C13</f>
        <v>0</v>
      </c>
      <c r="D13" s="66">
        <f>'Weight Malta'!D13</f>
        <v>0</v>
      </c>
      <c r="E13" s="66">
        <f>'Weight Malta'!E13</f>
        <v>0</v>
      </c>
      <c r="F13" s="66">
        <f>'Weight Malta'!F13</f>
        <v>0</v>
      </c>
      <c r="G13" s="66">
        <f>'Weight Malta'!G13</f>
        <v>0</v>
      </c>
      <c r="H13" s="66">
        <f>'Weight Malta'!H13</f>
        <v>0</v>
      </c>
      <c r="I13" s="66">
        <f>'Weight Malta'!I13</f>
        <v>0</v>
      </c>
      <c r="J13" s="66">
        <f>'Weight Malta'!J13</f>
        <v>0</v>
      </c>
      <c r="K13" s="66">
        <f>'Weight Malta'!K13</f>
        <v>0</v>
      </c>
      <c r="L13" s="66">
        <f>'Weight Malta'!L13</f>
        <v>0</v>
      </c>
      <c r="M13" s="66">
        <f>'Weight Malta'!M13</f>
        <v>0</v>
      </c>
      <c r="N13" s="66">
        <f>'Weight Malta'!N13</f>
        <v>0</v>
      </c>
      <c r="O13" s="66">
        <f>'Weight Malta'!O13</f>
        <v>0</v>
      </c>
      <c r="P13" s="66">
        <f>'Weight Malta'!P13</f>
        <v>0</v>
      </c>
      <c r="Q13" s="66">
        <f>'Weight Malta'!Q13</f>
        <v>0</v>
      </c>
      <c r="R13" s="66">
        <f>'Weight Malta'!R13</f>
        <v>0</v>
      </c>
      <c r="S13" s="66">
        <f>'Weight Malta'!S13</f>
        <v>0</v>
      </c>
      <c r="T13" s="48">
        <f t="shared" ref="T13:T16" si="1">SUM(B13:S13)</f>
        <v>0</v>
      </c>
    </row>
    <row r="14" spans="1:20" ht="14.4" customHeight="1" x14ac:dyDescent="0.3">
      <c r="A14" s="9" t="s">
        <v>29</v>
      </c>
      <c r="B14" s="66">
        <f>'Weight Malta'!B14</f>
        <v>0</v>
      </c>
      <c r="C14" s="66">
        <f>'Weight Malta'!C14</f>
        <v>0</v>
      </c>
      <c r="D14" s="66">
        <f>'Weight Malta'!D14</f>
        <v>0</v>
      </c>
      <c r="E14" s="66">
        <f>'Weight Malta'!E14</f>
        <v>0</v>
      </c>
      <c r="F14" s="66">
        <f>'Weight Malta'!F14</f>
        <v>0</v>
      </c>
      <c r="G14" s="66">
        <f>'Weight Malta'!G14</f>
        <v>0</v>
      </c>
      <c r="H14" s="66">
        <f>'Weight Malta'!H14</f>
        <v>0</v>
      </c>
      <c r="I14" s="66">
        <f>'Weight Malta'!I14</f>
        <v>0</v>
      </c>
      <c r="J14" s="66">
        <f>'Weight Malta'!J14</f>
        <v>0</v>
      </c>
      <c r="K14" s="66">
        <f>'Weight Malta'!K14</f>
        <v>0</v>
      </c>
      <c r="L14" s="66">
        <f>'Weight Malta'!L14</f>
        <v>0</v>
      </c>
      <c r="M14" s="66">
        <f>'Weight Malta'!M14</f>
        <v>0</v>
      </c>
      <c r="N14" s="66">
        <f>'Weight Malta'!N14</f>
        <v>0</v>
      </c>
      <c r="O14" s="66">
        <f>'Weight Malta'!O14</f>
        <v>0</v>
      </c>
      <c r="P14" s="66">
        <f>'Weight Malta'!P14</f>
        <v>0</v>
      </c>
      <c r="Q14" s="66">
        <f>'Weight Malta'!Q14</f>
        <v>0</v>
      </c>
      <c r="R14" s="66">
        <f>'Weight Malta'!R14</f>
        <v>0</v>
      </c>
      <c r="S14" s="66">
        <f>'Weight Malta'!S14</f>
        <v>0</v>
      </c>
      <c r="T14" s="49">
        <f>SUM(B14:S14)</f>
        <v>0</v>
      </c>
    </row>
    <row r="15" spans="1:20" ht="14.4" customHeight="1" x14ac:dyDescent="0.3">
      <c r="A15" s="9" t="s">
        <v>30</v>
      </c>
      <c r="B15" s="66">
        <f>'Weight Malta'!B15</f>
        <v>0</v>
      </c>
      <c r="C15" s="66">
        <f>'Weight Malta'!C15</f>
        <v>0</v>
      </c>
      <c r="D15" s="66">
        <f>'Weight Malta'!D15</f>
        <v>0</v>
      </c>
      <c r="E15" s="66">
        <f>'Weight Malta'!E15</f>
        <v>0</v>
      </c>
      <c r="F15" s="66">
        <f>'Weight Malta'!F15</f>
        <v>0</v>
      </c>
      <c r="G15" s="66">
        <f>'Weight Malta'!G15</f>
        <v>0</v>
      </c>
      <c r="H15" s="66">
        <f>'Weight Malta'!H15</f>
        <v>0</v>
      </c>
      <c r="I15" s="66">
        <f>'Weight Malta'!I15</f>
        <v>0</v>
      </c>
      <c r="J15" s="66">
        <f>'Weight Malta'!J15</f>
        <v>0</v>
      </c>
      <c r="K15" s="66">
        <f>'Weight Malta'!K15</f>
        <v>0</v>
      </c>
      <c r="L15" s="66">
        <f>'Weight Malta'!L15</f>
        <v>0</v>
      </c>
      <c r="M15" s="66">
        <f>'Weight Malta'!M15</f>
        <v>0</v>
      </c>
      <c r="N15" s="66">
        <f>'Weight Malta'!N15</f>
        <v>0</v>
      </c>
      <c r="O15" s="66">
        <f>'Weight Malta'!O15</f>
        <v>0</v>
      </c>
      <c r="P15" s="66">
        <f>'Weight Malta'!P15</f>
        <v>0</v>
      </c>
      <c r="Q15" s="66">
        <f>'Weight Malta'!Q15</f>
        <v>0</v>
      </c>
      <c r="R15" s="66">
        <f>'Weight Malta'!R15</f>
        <v>0</v>
      </c>
      <c r="S15" s="66">
        <f>'Weight Malta'!S15</f>
        <v>0</v>
      </c>
      <c r="T15" s="48">
        <f t="shared" si="1"/>
        <v>0</v>
      </c>
    </row>
    <row r="16" spans="1:20" ht="14.4" customHeight="1" x14ac:dyDescent="0.3">
      <c r="A16" s="9" t="s">
        <v>31</v>
      </c>
      <c r="B16" s="66">
        <f>'Weight Malta'!B16</f>
        <v>0</v>
      </c>
      <c r="C16" s="66">
        <f>'Weight Malta'!C16</f>
        <v>0</v>
      </c>
      <c r="D16" s="66">
        <f>'Weight Malta'!D16</f>
        <v>0</v>
      </c>
      <c r="E16" s="66">
        <f>'Weight Malta'!E16</f>
        <v>0</v>
      </c>
      <c r="F16" s="66">
        <f>'Weight Malta'!F16</f>
        <v>0</v>
      </c>
      <c r="G16" s="66">
        <f>'Weight Malta'!G16</f>
        <v>0</v>
      </c>
      <c r="H16" s="66">
        <f>'Weight Malta'!H16</f>
        <v>0</v>
      </c>
      <c r="I16" s="66">
        <f>'Weight Malta'!I16</f>
        <v>0</v>
      </c>
      <c r="J16" s="66">
        <f>'Weight Malta'!J16</f>
        <v>0</v>
      </c>
      <c r="K16" s="66">
        <f>'Weight Malta'!K16</f>
        <v>0</v>
      </c>
      <c r="L16" s="66">
        <f>'Weight Malta'!L16</f>
        <v>0</v>
      </c>
      <c r="M16" s="66">
        <f>'Weight Malta'!M16</f>
        <v>0</v>
      </c>
      <c r="N16" s="66">
        <f>'Weight Malta'!N16</f>
        <v>0</v>
      </c>
      <c r="O16" s="66">
        <f>'Weight Malta'!O16</f>
        <v>0</v>
      </c>
      <c r="P16" s="66">
        <f>'Weight Malta'!P16</f>
        <v>0</v>
      </c>
      <c r="Q16" s="66">
        <f>'Weight Malta'!Q16</f>
        <v>0</v>
      </c>
      <c r="R16" s="66">
        <f>'Weight Malta'!R16</f>
        <v>0</v>
      </c>
      <c r="S16" s="66">
        <f>'Weight Malta'!S16</f>
        <v>0</v>
      </c>
      <c r="T16" s="48">
        <f t="shared" si="1"/>
        <v>0</v>
      </c>
    </row>
    <row r="17" spans="1:20" ht="14.4" customHeight="1" x14ac:dyDescent="0.3">
      <c r="A17" s="53" t="s">
        <v>19</v>
      </c>
      <c r="B17" s="54">
        <f t="shared" ref="B17:T17" si="2">SUM(B5:B16)</f>
        <v>72488</v>
      </c>
      <c r="C17" s="54">
        <f t="shared" si="2"/>
        <v>15965</v>
      </c>
      <c r="D17" s="54">
        <f t="shared" si="2"/>
        <v>0</v>
      </c>
      <c r="E17" s="54">
        <f t="shared" si="2"/>
        <v>148179</v>
      </c>
      <c r="F17" s="54">
        <f t="shared" si="2"/>
        <v>29576</v>
      </c>
      <c r="G17" s="54">
        <f t="shared" si="2"/>
        <v>882</v>
      </c>
      <c r="H17" s="54">
        <f t="shared" si="2"/>
        <v>5931</v>
      </c>
      <c r="I17" s="54">
        <f t="shared" si="2"/>
        <v>2325</v>
      </c>
      <c r="J17" s="54">
        <f t="shared" si="2"/>
        <v>47835</v>
      </c>
      <c r="K17" s="54">
        <f t="shared" si="2"/>
        <v>1368052</v>
      </c>
      <c r="L17" s="54">
        <f t="shared" si="2"/>
        <v>1958</v>
      </c>
      <c r="M17" s="54">
        <f t="shared" si="2"/>
        <v>2479</v>
      </c>
      <c r="N17" s="54">
        <f t="shared" si="2"/>
        <v>29241</v>
      </c>
      <c r="O17" s="54">
        <f t="shared" si="2"/>
        <v>12983</v>
      </c>
      <c r="P17" s="54">
        <f t="shared" si="2"/>
        <v>2926</v>
      </c>
      <c r="Q17" s="54">
        <f t="shared" si="2"/>
        <v>999</v>
      </c>
      <c r="R17" s="54">
        <f t="shared" si="2"/>
        <v>1459</v>
      </c>
      <c r="S17" s="54">
        <f t="shared" si="2"/>
        <v>0</v>
      </c>
      <c r="T17" s="54">
        <f t="shared" si="2"/>
        <v>1743278</v>
      </c>
    </row>
    <row r="18" spans="1:20" ht="30" customHeight="1" x14ac:dyDescent="0.3">
      <c r="A18" s="87" t="s">
        <v>32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</row>
    <row r="19" spans="1:20" s="5" customFormat="1" ht="30" customHeight="1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20" s="5" customFormat="1" ht="30" customHeight="1" x14ac:dyDescent="0.3">
      <c r="A20" s="28" t="s">
        <v>37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2" spans="1:20" ht="25.8" x14ac:dyDescent="0.5">
      <c r="A22" s="25" t="s">
        <v>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20" x14ac:dyDescent="0.3">
      <c r="A23" s="26"/>
      <c r="B23" s="26"/>
      <c r="C23" s="26"/>
      <c r="D23" s="32"/>
      <c r="E23" s="86" t="s">
        <v>1</v>
      </c>
      <c r="F23" s="86"/>
      <c r="G23" s="3" t="s">
        <v>34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20" ht="39.6" x14ac:dyDescent="0.3">
      <c r="A24" s="7" t="s">
        <v>3</v>
      </c>
      <c r="B24" s="8" t="s">
        <v>4</v>
      </c>
      <c r="C24" s="8" t="s">
        <v>5</v>
      </c>
      <c r="D24" s="8" t="s">
        <v>6</v>
      </c>
      <c r="E24" s="8" t="s">
        <v>7</v>
      </c>
      <c r="F24" s="8" t="s">
        <v>8</v>
      </c>
      <c r="G24" s="8" t="s">
        <v>39</v>
      </c>
      <c r="H24" s="8" t="s">
        <v>40</v>
      </c>
      <c r="I24" s="8" t="s">
        <v>9</v>
      </c>
      <c r="J24" s="8" t="s">
        <v>10</v>
      </c>
      <c r="K24" s="8" t="s">
        <v>41</v>
      </c>
      <c r="L24" s="8" t="s">
        <v>11</v>
      </c>
      <c r="M24" s="8" t="s">
        <v>12</v>
      </c>
      <c r="N24" s="8" t="s">
        <v>13</v>
      </c>
      <c r="O24" s="8" t="s">
        <v>14</v>
      </c>
      <c r="P24" s="8" t="s">
        <v>15</v>
      </c>
      <c r="Q24" s="8" t="s">
        <v>16</v>
      </c>
      <c r="R24" s="8" t="s">
        <v>17</v>
      </c>
      <c r="S24" s="8" t="s">
        <v>18</v>
      </c>
      <c r="T24" s="8" t="s">
        <v>19</v>
      </c>
    </row>
    <row r="25" spans="1:20" x14ac:dyDescent="0.3">
      <c r="A25" s="9" t="s">
        <v>20</v>
      </c>
      <c r="B25" s="66">
        <f>'Weights Gozo'!B4</f>
        <v>9530</v>
      </c>
      <c r="C25" s="66">
        <f>'Weights Gozo'!C4</f>
        <v>1795</v>
      </c>
      <c r="D25" s="66">
        <f>'Weights Gozo'!D4</f>
        <v>0</v>
      </c>
      <c r="E25" s="66">
        <f>'Weights Gozo'!E4</f>
        <v>12578</v>
      </c>
      <c r="F25" s="66">
        <f>'Weights Gozo'!F4</f>
        <v>2031</v>
      </c>
      <c r="G25" s="66">
        <f>'Weights Gozo'!G4</f>
        <v>0</v>
      </c>
      <c r="H25" s="66">
        <f>'Weights Gozo'!H4</f>
        <v>858</v>
      </c>
      <c r="I25" s="66">
        <f>'Weights Gozo'!I4</f>
        <v>0</v>
      </c>
      <c r="J25" s="66">
        <f>'Weights Gozo'!J4</f>
        <v>859</v>
      </c>
      <c r="K25" s="66">
        <f>'Weights Gozo'!K4</f>
        <v>18480</v>
      </c>
      <c r="L25" s="66">
        <f>'Weights Gozo'!L4</f>
        <v>0</v>
      </c>
      <c r="M25" s="66">
        <f>'Weights Gozo'!M4</f>
        <v>241</v>
      </c>
      <c r="N25" s="66">
        <f>'Weights Gozo'!N4</f>
        <v>2187</v>
      </c>
      <c r="O25" s="66">
        <f>'Weights Gozo'!O4</f>
        <v>742</v>
      </c>
      <c r="P25" s="66">
        <f>'Weights Gozo'!P4</f>
        <v>127</v>
      </c>
      <c r="Q25" s="66">
        <f>'Weights Gozo'!Q4</f>
        <v>150</v>
      </c>
      <c r="R25" s="66">
        <f>'Weights Gozo'!R4</f>
        <v>45</v>
      </c>
      <c r="S25" s="66">
        <f>'Weights Gozo'!S4</f>
        <v>0</v>
      </c>
      <c r="T25" s="36">
        <f>SUM(B25:S25)</f>
        <v>49623</v>
      </c>
    </row>
    <row r="26" spans="1:20" x14ac:dyDescent="0.3">
      <c r="A26" s="9" t="s">
        <v>21</v>
      </c>
      <c r="B26" s="66">
        <f>'Weights Gozo'!B5</f>
        <v>7147</v>
      </c>
      <c r="C26" s="66">
        <f>'Weights Gozo'!C5</f>
        <v>564</v>
      </c>
      <c r="D26" s="66">
        <f>'Weights Gozo'!D5</f>
        <v>0</v>
      </c>
      <c r="E26" s="66">
        <f>'Weights Gozo'!E5</f>
        <v>10956</v>
      </c>
      <c r="F26" s="66">
        <f>'Weights Gozo'!F5</f>
        <v>2258</v>
      </c>
      <c r="G26" s="66">
        <f>'Weights Gozo'!G5</f>
        <v>0</v>
      </c>
      <c r="H26" s="66">
        <f>'Weights Gozo'!H5</f>
        <v>915</v>
      </c>
      <c r="I26" s="66">
        <f>'Weights Gozo'!I5</f>
        <v>133</v>
      </c>
      <c r="J26" s="66">
        <f>'Weights Gozo'!J5</f>
        <v>389</v>
      </c>
      <c r="K26" s="66">
        <f>'Weights Gozo'!K5</f>
        <v>19828</v>
      </c>
      <c r="L26" s="66">
        <f>'Weights Gozo'!L5</f>
        <v>0</v>
      </c>
      <c r="M26" s="66">
        <f>'Weights Gozo'!M5</f>
        <v>171</v>
      </c>
      <c r="N26" s="66">
        <f>'Weights Gozo'!N5</f>
        <v>1961</v>
      </c>
      <c r="O26" s="66">
        <f>'Weights Gozo'!O5</f>
        <v>728</v>
      </c>
      <c r="P26" s="66">
        <f>'Weights Gozo'!P5</f>
        <v>96</v>
      </c>
      <c r="Q26" s="66">
        <f>'Weights Gozo'!Q5</f>
        <v>33</v>
      </c>
      <c r="R26" s="66">
        <f>'Weights Gozo'!R5</f>
        <v>120</v>
      </c>
      <c r="S26" s="66">
        <f>'Weights Gozo'!S5</f>
        <v>0</v>
      </c>
      <c r="T26" s="49">
        <f t="shared" ref="T26:T36" si="3">SUM(B26:S26)</f>
        <v>45299</v>
      </c>
    </row>
    <row r="27" spans="1:20" x14ac:dyDescent="0.3">
      <c r="A27" s="9" t="s">
        <v>22</v>
      </c>
      <c r="B27" s="66">
        <f>'Weights Gozo'!B6</f>
        <v>5334</v>
      </c>
      <c r="C27" s="66">
        <f>'Weights Gozo'!C6</f>
        <v>977</v>
      </c>
      <c r="D27" s="66">
        <f>'Weights Gozo'!D6</f>
        <v>0</v>
      </c>
      <c r="E27" s="66">
        <f>'Weights Gozo'!E6</f>
        <v>10079</v>
      </c>
      <c r="F27" s="66">
        <f>'Weights Gozo'!F6</f>
        <v>3696</v>
      </c>
      <c r="G27" s="66">
        <f>'Weights Gozo'!G6</f>
        <v>0</v>
      </c>
      <c r="H27" s="66">
        <f>'Weights Gozo'!H6</f>
        <v>484</v>
      </c>
      <c r="I27" s="66">
        <f>'Weights Gozo'!I6</f>
        <v>125</v>
      </c>
      <c r="J27" s="66">
        <f>'Weights Gozo'!J6</f>
        <v>261</v>
      </c>
      <c r="K27" s="66">
        <f>'Weights Gozo'!K6</f>
        <v>25004</v>
      </c>
      <c r="L27" s="66">
        <f>'Weights Gozo'!L6</f>
        <v>0</v>
      </c>
      <c r="M27" s="66">
        <f>'Weights Gozo'!M6</f>
        <v>201</v>
      </c>
      <c r="N27" s="66">
        <f>'Weights Gozo'!N6</f>
        <v>2026</v>
      </c>
      <c r="O27" s="66">
        <f>'Weights Gozo'!O6</f>
        <v>479</v>
      </c>
      <c r="P27" s="66">
        <f>'Weights Gozo'!P6</f>
        <v>250</v>
      </c>
      <c r="Q27" s="66">
        <f>'Weights Gozo'!Q6</f>
        <v>0</v>
      </c>
      <c r="R27" s="66">
        <f>'Weights Gozo'!R6</f>
        <v>37</v>
      </c>
      <c r="S27" s="66">
        <f>'Weights Gozo'!S6</f>
        <v>0</v>
      </c>
      <c r="T27" s="49">
        <f t="shared" si="3"/>
        <v>48953</v>
      </c>
    </row>
    <row r="28" spans="1:20" x14ac:dyDescent="0.3">
      <c r="A28" s="9" t="s">
        <v>23</v>
      </c>
      <c r="B28" s="66">
        <f>'Weights Gozo'!B7</f>
        <v>8160</v>
      </c>
      <c r="C28" s="66">
        <f>'Weights Gozo'!C7</f>
        <v>504</v>
      </c>
      <c r="D28" s="66">
        <f>'Weights Gozo'!D7</f>
        <v>0</v>
      </c>
      <c r="E28" s="66">
        <f>'Weights Gozo'!E7</f>
        <v>9588</v>
      </c>
      <c r="F28" s="66">
        <f>'Weights Gozo'!F7</f>
        <v>4082</v>
      </c>
      <c r="G28" s="66">
        <f>'Weights Gozo'!G7</f>
        <v>91</v>
      </c>
      <c r="H28" s="66">
        <f>'Weights Gozo'!H7</f>
        <v>211</v>
      </c>
      <c r="I28" s="66">
        <f>'Weights Gozo'!I7</f>
        <v>0</v>
      </c>
      <c r="J28" s="66">
        <f>'Weights Gozo'!J7</f>
        <v>490</v>
      </c>
      <c r="K28" s="66">
        <f>'Weights Gozo'!K7</f>
        <v>19789</v>
      </c>
      <c r="L28" s="66">
        <f>'Weights Gozo'!L7</f>
        <v>14</v>
      </c>
      <c r="M28" s="66">
        <f>'Weights Gozo'!M7</f>
        <v>289</v>
      </c>
      <c r="N28" s="66">
        <f>'Weights Gozo'!N7</f>
        <v>1976</v>
      </c>
      <c r="O28" s="66">
        <f>'Weights Gozo'!O7</f>
        <v>860</v>
      </c>
      <c r="P28" s="66">
        <f>'Weights Gozo'!P7</f>
        <v>176</v>
      </c>
      <c r="Q28" s="66">
        <f>'Weights Gozo'!Q7</f>
        <v>109</v>
      </c>
      <c r="R28" s="66">
        <f>'Weights Gozo'!R7</f>
        <v>0</v>
      </c>
      <c r="S28" s="66">
        <f>'Weights Gozo'!S7</f>
        <v>0</v>
      </c>
      <c r="T28" s="49">
        <f t="shared" si="3"/>
        <v>46339</v>
      </c>
    </row>
    <row r="29" spans="1:20" x14ac:dyDescent="0.3">
      <c r="A29" s="9" t="s">
        <v>24</v>
      </c>
      <c r="B29" s="66">
        <f>'Weights Gozo'!B8</f>
        <v>0</v>
      </c>
      <c r="C29" s="66">
        <f>'Weights Gozo'!C8</f>
        <v>0</v>
      </c>
      <c r="D29" s="66">
        <f>'Weights Gozo'!D8</f>
        <v>0</v>
      </c>
      <c r="E29" s="66">
        <f>'Weights Gozo'!E8</f>
        <v>0</v>
      </c>
      <c r="F29" s="66">
        <f>'Weights Gozo'!F8</f>
        <v>0</v>
      </c>
      <c r="G29" s="66">
        <f>'Weights Gozo'!G8</f>
        <v>0</v>
      </c>
      <c r="H29" s="66">
        <f>'Weights Gozo'!H8</f>
        <v>0</v>
      </c>
      <c r="I29" s="66">
        <f>'Weights Gozo'!I8</f>
        <v>0</v>
      </c>
      <c r="J29" s="66">
        <f>'Weights Gozo'!J8</f>
        <v>0</v>
      </c>
      <c r="K29" s="66">
        <f>'Weights Gozo'!K8</f>
        <v>0</v>
      </c>
      <c r="L29" s="66">
        <f>'Weights Gozo'!L8</f>
        <v>0</v>
      </c>
      <c r="M29" s="66">
        <f>'Weights Gozo'!M8</f>
        <v>0</v>
      </c>
      <c r="N29" s="66">
        <f>'Weights Gozo'!N8</f>
        <v>0</v>
      </c>
      <c r="O29" s="66">
        <f>'Weights Gozo'!O8</f>
        <v>0</v>
      </c>
      <c r="P29" s="66">
        <f>'Weights Gozo'!P8</f>
        <v>0</v>
      </c>
      <c r="Q29" s="66">
        <f>'Weights Gozo'!Q8</f>
        <v>0</v>
      </c>
      <c r="R29" s="66">
        <f>'Weights Gozo'!R8</f>
        <v>0</v>
      </c>
      <c r="S29" s="66">
        <f>'Weights Gozo'!S8</f>
        <v>0</v>
      </c>
      <c r="T29" s="49">
        <f t="shared" si="3"/>
        <v>0</v>
      </c>
    </row>
    <row r="30" spans="1:20" x14ac:dyDescent="0.3">
      <c r="A30" s="9" t="s">
        <v>25</v>
      </c>
      <c r="B30" s="66">
        <f>'Weights Gozo'!B9</f>
        <v>0</v>
      </c>
      <c r="C30" s="66">
        <f>'Weights Gozo'!C9</f>
        <v>0</v>
      </c>
      <c r="D30" s="66">
        <f>'Weights Gozo'!D9</f>
        <v>0</v>
      </c>
      <c r="E30" s="66">
        <f>'Weights Gozo'!E9</f>
        <v>0</v>
      </c>
      <c r="F30" s="66">
        <f>'Weights Gozo'!F9</f>
        <v>0</v>
      </c>
      <c r="G30" s="66">
        <f>'Weights Gozo'!G9</f>
        <v>0</v>
      </c>
      <c r="H30" s="66">
        <f>'Weights Gozo'!H9</f>
        <v>0</v>
      </c>
      <c r="I30" s="66">
        <f>'Weights Gozo'!I9</f>
        <v>0</v>
      </c>
      <c r="J30" s="66">
        <f>'Weights Gozo'!J9</f>
        <v>0</v>
      </c>
      <c r="K30" s="66">
        <f>'Weights Gozo'!K9</f>
        <v>0</v>
      </c>
      <c r="L30" s="66">
        <f>'Weights Gozo'!L9</f>
        <v>0</v>
      </c>
      <c r="M30" s="66">
        <f>'Weights Gozo'!M9</f>
        <v>0</v>
      </c>
      <c r="N30" s="66">
        <f>'Weights Gozo'!N9</f>
        <v>0</v>
      </c>
      <c r="O30" s="66">
        <f>'Weights Gozo'!O9</f>
        <v>0</v>
      </c>
      <c r="P30" s="66">
        <f>'Weights Gozo'!P9</f>
        <v>0</v>
      </c>
      <c r="Q30" s="66">
        <f>'Weights Gozo'!Q9</f>
        <v>0</v>
      </c>
      <c r="R30" s="66">
        <f>'Weights Gozo'!R9</f>
        <v>0</v>
      </c>
      <c r="S30" s="66">
        <f>'Weights Gozo'!S9</f>
        <v>0</v>
      </c>
      <c r="T30" s="49">
        <f t="shared" si="3"/>
        <v>0</v>
      </c>
    </row>
    <row r="31" spans="1:20" x14ac:dyDescent="0.3">
      <c r="A31" s="9" t="s">
        <v>26</v>
      </c>
      <c r="B31" s="66">
        <f>'Weights Gozo'!B10</f>
        <v>0</v>
      </c>
      <c r="C31" s="66">
        <f>'Weights Gozo'!C10</f>
        <v>0</v>
      </c>
      <c r="D31" s="66">
        <f>'Weights Gozo'!D10</f>
        <v>0</v>
      </c>
      <c r="E31" s="66">
        <f>'Weights Gozo'!E10</f>
        <v>0</v>
      </c>
      <c r="F31" s="66">
        <f>'Weights Gozo'!F10</f>
        <v>0</v>
      </c>
      <c r="G31" s="66">
        <f>'Weights Gozo'!G10</f>
        <v>0</v>
      </c>
      <c r="H31" s="66">
        <f>'Weights Gozo'!H10</f>
        <v>0</v>
      </c>
      <c r="I31" s="66">
        <f>'Weights Gozo'!I10</f>
        <v>0</v>
      </c>
      <c r="J31" s="66">
        <f>'Weights Gozo'!J10</f>
        <v>0</v>
      </c>
      <c r="K31" s="66">
        <f>'Weights Gozo'!K10</f>
        <v>0</v>
      </c>
      <c r="L31" s="66">
        <f>'Weights Gozo'!L10</f>
        <v>0</v>
      </c>
      <c r="M31" s="66">
        <f>'Weights Gozo'!M10</f>
        <v>0</v>
      </c>
      <c r="N31" s="66">
        <f>'Weights Gozo'!N10</f>
        <v>0</v>
      </c>
      <c r="O31" s="66">
        <f>'Weights Gozo'!O10</f>
        <v>0</v>
      </c>
      <c r="P31" s="66">
        <f>'Weights Gozo'!P10</f>
        <v>0</v>
      </c>
      <c r="Q31" s="66">
        <f>'Weights Gozo'!Q10</f>
        <v>0</v>
      </c>
      <c r="R31" s="66">
        <f>'Weights Gozo'!R10</f>
        <v>0</v>
      </c>
      <c r="S31" s="66">
        <f>'Weights Gozo'!S10</f>
        <v>0</v>
      </c>
      <c r="T31" s="49">
        <f t="shared" si="3"/>
        <v>0</v>
      </c>
    </row>
    <row r="32" spans="1:20" x14ac:dyDescent="0.3">
      <c r="A32" s="9" t="s">
        <v>27</v>
      </c>
      <c r="B32" s="66">
        <f>'Weights Gozo'!B11</f>
        <v>0</v>
      </c>
      <c r="C32" s="66">
        <f>'Weights Gozo'!C11</f>
        <v>0</v>
      </c>
      <c r="D32" s="66">
        <f>'Weights Gozo'!D11</f>
        <v>0</v>
      </c>
      <c r="E32" s="66">
        <f>'Weights Gozo'!E11</f>
        <v>0</v>
      </c>
      <c r="F32" s="66">
        <f>'Weights Gozo'!F11</f>
        <v>0</v>
      </c>
      <c r="G32" s="66">
        <f>'Weights Gozo'!G11</f>
        <v>0</v>
      </c>
      <c r="H32" s="66">
        <f>'Weights Gozo'!H11</f>
        <v>0</v>
      </c>
      <c r="I32" s="66">
        <f>'Weights Gozo'!I11</f>
        <v>0</v>
      </c>
      <c r="J32" s="66">
        <f>'Weights Gozo'!J11</f>
        <v>0</v>
      </c>
      <c r="K32" s="66">
        <f>'Weights Gozo'!K11</f>
        <v>0</v>
      </c>
      <c r="L32" s="66">
        <f>'Weights Gozo'!L11</f>
        <v>0</v>
      </c>
      <c r="M32" s="66">
        <f>'Weights Gozo'!M11</f>
        <v>0</v>
      </c>
      <c r="N32" s="66">
        <f>'Weights Gozo'!N11</f>
        <v>0</v>
      </c>
      <c r="O32" s="66">
        <f>'Weights Gozo'!O11</f>
        <v>0</v>
      </c>
      <c r="P32" s="66">
        <f>'Weights Gozo'!P11</f>
        <v>0</v>
      </c>
      <c r="Q32" s="66">
        <f>'Weights Gozo'!Q11</f>
        <v>0</v>
      </c>
      <c r="R32" s="66">
        <f>'Weights Gozo'!R11</f>
        <v>0</v>
      </c>
      <c r="S32" s="66">
        <f>'Weights Gozo'!S11</f>
        <v>0</v>
      </c>
      <c r="T32" s="49">
        <f t="shared" si="3"/>
        <v>0</v>
      </c>
    </row>
    <row r="33" spans="1:20" x14ac:dyDescent="0.3">
      <c r="A33" s="9" t="s">
        <v>28</v>
      </c>
      <c r="B33" s="66">
        <f>'Weights Gozo'!B12</f>
        <v>0</v>
      </c>
      <c r="C33" s="66">
        <f>'Weights Gozo'!C12</f>
        <v>0</v>
      </c>
      <c r="D33" s="66">
        <f>'Weights Gozo'!D12</f>
        <v>0</v>
      </c>
      <c r="E33" s="66">
        <f>'Weights Gozo'!E12</f>
        <v>0</v>
      </c>
      <c r="F33" s="66">
        <f>'Weights Gozo'!F12</f>
        <v>0</v>
      </c>
      <c r="G33" s="66">
        <f>'Weights Gozo'!G12</f>
        <v>0</v>
      </c>
      <c r="H33" s="66">
        <f>'Weights Gozo'!H12</f>
        <v>0</v>
      </c>
      <c r="I33" s="66">
        <f>'Weights Gozo'!I12</f>
        <v>0</v>
      </c>
      <c r="J33" s="66">
        <f>'Weights Gozo'!J12</f>
        <v>0</v>
      </c>
      <c r="K33" s="66">
        <f>'Weights Gozo'!K12</f>
        <v>0</v>
      </c>
      <c r="L33" s="66">
        <f>'Weights Gozo'!L12</f>
        <v>0</v>
      </c>
      <c r="M33" s="66">
        <f>'Weights Gozo'!M12</f>
        <v>0</v>
      </c>
      <c r="N33" s="66">
        <f>'Weights Gozo'!N12</f>
        <v>0</v>
      </c>
      <c r="O33" s="66">
        <f>'Weights Gozo'!O12</f>
        <v>0</v>
      </c>
      <c r="P33" s="66">
        <f>'Weights Gozo'!P12</f>
        <v>0</v>
      </c>
      <c r="Q33" s="66">
        <f>'Weights Gozo'!Q12</f>
        <v>0</v>
      </c>
      <c r="R33" s="66">
        <f>'Weights Gozo'!R12</f>
        <v>0</v>
      </c>
      <c r="S33" s="66">
        <f>'Weights Gozo'!S12</f>
        <v>0</v>
      </c>
      <c r="T33" s="49">
        <f t="shared" si="3"/>
        <v>0</v>
      </c>
    </row>
    <row r="34" spans="1:20" x14ac:dyDescent="0.3">
      <c r="A34" s="9" t="s">
        <v>29</v>
      </c>
      <c r="B34" s="66">
        <f>'Weights Gozo'!B13</f>
        <v>0</v>
      </c>
      <c r="C34" s="66">
        <f>'Weights Gozo'!C13</f>
        <v>0</v>
      </c>
      <c r="D34" s="66">
        <f>'Weights Gozo'!D13</f>
        <v>0</v>
      </c>
      <c r="E34" s="66">
        <f>'Weights Gozo'!E13</f>
        <v>0</v>
      </c>
      <c r="F34" s="66">
        <f>'Weights Gozo'!F13</f>
        <v>0</v>
      </c>
      <c r="G34" s="66">
        <f>'Weights Gozo'!G13</f>
        <v>0</v>
      </c>
      <c r="H34" s="66">
        <f>'Weights Gozo'!H13</f>
        <v>0</v>
      </c>
      <c r="I34" s="66">
        <f>'Weights Gozo'!I13</f>
        <v>0</v>
      </c>
      <c r="J34" s="66">
        <f>'Weights Gozo'!J13</f>
        <v>0</v>
      </c>
      <c r="K34" s="66">
        <f>'Weights Gozo'!K13</f>
        <v>0</v>
      </c>
      <c r="L34" s="66">
        <f>'Weights Gozo'!L13</f>
        <v>0</v>
      </c>
      <c r="M34" s="66">
        <f>'Weights Gozo'!M13</f>
        <v>0</v>
      </c>
      <c r="N34" s="66">
        <f>'Weights Gozo'!N13</f>
        <v>0</v>
      </c>
      <c r="O34" s="66">
        <f>'Weights Gozo'!O13</f>
        <v>0</v>
      </c>
      <c r="P34" s="66">
        <f>'Weights Gozo'!P13</f>
        <v>0</v>
      </c>
      <c r="Q34" s="66">
        <f>'Weights Gozo'!Q13</f>
        <v>0</v>
      </c>
      <c r="R34" s="66">
        <f>'Weights Gozo'!R13</f>
        <v>0</v>
      </c>
      <c r="S34" s="66">
        <f>'Weights Gozo'!S13</f>
        <v>0</v>
      </c>
      <c r="T34" s="49">
        <f t="shared" si="3"/>
        <v>0</v>
      </c>
    </row>
    <row r="35" spans="1:20" x14ac:dyDescent="0.3">
      <c r="A35" s="9" t="s">
        <v>30</v>
      </c>
      <c r="B35" s="66">
        <f>'Weights Gozo'!B14</f>
        <v>0</v>
      </c>
      <c r="C35" s="66">
        <f>'Weights Gozo'!C14</f>
        <v>0</v>
      </c>
      <c r="D35" s="66">
        <f>'Weights Gozo'!D14</f>
        <v>0</v>
      </c>
      <c r="E35" s="66">
        <f>'Weights Gozo'!E14</f>
        <v>0</v>
      </c>
      <c r="F35" s="66">
        <f>'Weights Gozo'!F14</f>
        <v>0</v>
      </c>
      <c r="G35" s="66">
        <f>'Weights Gozo'!G14</f>
        <v>0</v>
      </c>
      <c r="H35" s="66">
        <f>'Weights Gozo'!H14</f>
        <v>0</v>
      </c>
      <c r="I35" s="66">
        <f>'Weights Gozo'!I14</f>
        <v>0</v>
      </c>
      <c r="J35" s="66">
        <f>'Weights Gozo'!J14</f>
        <v>0</v>
      </c>
      <c r="K35" s="66">
        <f>'Weights Gozo'!K14</f>
        <v>0</v>
      </c>
      <c r="L35" s="66">
        <f>'Weights Gozo'!L14</f>
        <v>0</v>
      </c>
      <c r="M35" s="66">
        <f>'Weights Gozo'!M14</f>
        <v>0</v>
      </c>
      <c r="N35" s="66">
        <f>'Weights Gozo'!N14</f>
        <v>0</v>
      </c>
      <c r="O35" s="66">
        <f>'Weights Gozo'!O14</f>
        <v>0</v>
      </c>
      <c r="P35" s="66">
        <f>'Weights Gozo'!P14</f>
        <v>0</v>
      </c>
      <c r="Q35" s="66">
        <f>'Weights Gozo'!Q14</f>
        <v>0</v>
      </c>
      <c r="R35" s="66">
        <f>'Weights Gozo'!R14</f>
        <v>0</v>
      </c>
      <c r="S35" s="66">
        <f>'Weights Gozo'!S14</f>
        <v>0</v>
      </c>
      <c r="T35" s="49">
        <f t="shared" si="3"/>
        <v>0</v>
      </c>
    </row>
    <row r="36" spans="1:20" x14ac:dyDescent="0.3">
      <c r="A36" s="9" t="s">
        <v>31</v>
      </c>
      <c r="B36" s="66">
        <f>'Weights Gozo'!B15</f>
        <v>0</v>
      </c>
      <c r="C36" s="66">
        <f>'Weights Gozo'!C15</f>
        <v>0</v>
      </c>
      <c r="D36" s="66">
        <f>'Weights Gozo'!D15</f>
        <v>0</v>
      </c>
      <c r="E36" s="66">
        <f>'Weights Gozo'!E15</f>
        <v>0</v>
      </c>
      <c r="F36" s="66">
        <f>'Weights Gozo'!F15</f>
        <v>0</v>
      </c>
      <c r="G36" s="66">
        <f>'Weights Gozo'!G15</f>
        <v>0</v>
      </c>
      <c r="H36" s="66">
        <f>'Weights Gozo'!H15</f>
        <v>0</v>
      </c>
      <c r="I36" s="66">
        <f>'Weights Gozo'!I15</f>
        <v>0</v>
      </c>
      <c r="J36" s="66">
        <f>'Weights Gozo'!J15</f>
        <v>0</v>
      </c>
      <c r="K36" s="66">
        <f>'Weights Gozo'!K15</f>
        <v>0</v>
      </c>
      <c r="L36" s="66">
        <f>'Weights Gozo'!L15</f>
        <v>0</v>
      </c>
      <c r="M36" s="66">
        <f>'Weights Gozo'!M15</f>
        <v>0</v>
      </c>
      <c r="N36" s="66">
        <f>'Weights Gozo'!N15</f>
        <v>0</v>
      </c>
      <c r="O36" s="66">
        <f>'Weights Gozo'!O15</f>
        <v>0</v>
      </c>
      <c r="P36" s="66">
        <f>'Weights Gozo'!P15</f>
        <v>0</v>
      </c>
      <c r="Q36" s="66">
        <f>'Weights Gozo'!Q15</f>
        <v>0</v>
      </c>
      <c r="R36" s="66">
        <f>'Weights Gozo'!R15</f>
        <v>0</v>
      </c>
      <c r="S36" s="66">
        <f>'Weights Gozo'!S15</f>
        <v>0</v>
      </c>
      <c r="T36" s="49">
        <f t="shared" si="3"/>
        <v>0</v>
      </c>
    </row>
    <row r="37" spans="1:20" x14ac:dyDescent="0.3">
      <c r="A37" s="53" t="s">
        <v>19</v>
      </c>
      <c r="B37" s="54">
        <f t="shared" ref="B37:S37" si="4">SUM(B25:B36)</f>
        <v>30171</v>
      </c>
      <c r="C37" s="54">
        <f t="shared" si="4"/>
        <v>3840</v>
      </c>
      <c r="D37" s="54">
        <f t="shared" si="4"/>
        <v>0</v>
      </c>
      <c r="E37" s="54">
        <f t="shared" si="4"/>
        <v>43201</v>
      </c>
      <c r="F37" s="54">
        <f t="shared" si="4"/>
        <v>12067</v>
      </c>
      <c r="G37" s="54">
        <f t="shared" si="4"/>
        <v>91</v>
      </c>
      <c r="H37" s="54">
        <f t="shared" si="4"/>
        <v>2468</v>
      </c>
      <c r="I37" s="54">
        <f t="shared" si="4"/>
        <v>258</v>
      </c>
      <c r="J37" s="54">
        <f t="shared" si="4"/>
        <v>1999</v>
      </c>
      <c r="K37" s="54">
        <f t="shared" si="4"/>
        <v>83101</v>
      </c>
      <c r="L37" s="54">
        <f t="shared" si="4"/>
        <v>14</v>
      </c>
      <c r="M37" s="54">
        <f t="shared" si="4"/>
        <v>902</v>
      </c>
      <c r="N37" s="54">
        <f t="shared" si="4"/>
        <v>8150</v>
      </c>
      <c r="O37" s="54">
        <f t="shared" si="4"/>
        <v>2809</v>
      </c>
      <c r="P37" s="54">
        <f t="shared" si="4"/>
        <v>649</v>
      </c>
      <c r="Q37" s="54">
        <f t="shared" si="4"/>
        <v>292</v>
      </c>
      <c r="R37" s="54">
        <f t="shared" si="4"/>
        <v>202</v>
      </c>
      <c r="S37" s="54">
        <f t="shared" si="4"/>
        <v>0</v>
      </c>
      <c r="T37" s="54">
        <f>SUM(T25:T36)</f>
        <v>190214</v>
      </c>
    </row>
    <row r="38" spans="1:20" x14ac:dyDescent="0.3">
      <c r="A38" s="89" t="s">
        <v>32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5"/>
      <c r="N38" s="5"/>
      <c r="O38" s="5"/>
      <c r="P38" s="5"/>
      <c r="Q38" s="5"/>
      <c r="R38" s="5"/>
    </row>
    <row r="40" spans="1:20" ht="21" x14ac:dyDescent="0.3">
      <c r="A40" s="23" t="s">
        <v>38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7"/>
    </row>
    <row r="41" spans="1:20" ht="25.8" x14ac:dyDescent="0.5">
      <c r="A41" s="50" t="s">
        <v>42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20" x14ac:dyDescent="0.3">
      <c r="A42" s="20"/>
      <c r="B42" s="20"/>
      <c r="C42" s="20"/>
      <c r="D42" s="33"/>
      <c r="E42" s="85" t="s">
        <v>1</v>
      </c>
      <c r="F42" s="85"/>
      <c r="G42" s="18" t="s">
        <v>35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1:20" ht="39.6" x14ac:dyDescent="0.3">
      <c r="A43" s="7" t="s">
        <v>3</v>
      </c>
      <c r="B43" s="8" t="s">
        <v>4</v>
      </c>
      <c r="C43" s="8" t="s">
        <v>5</v>
      </c>
      <c r="D43" s="8" t="s">
        <v>6</v>
      </c>
      <c r="E43" s="8" t="s">
        <v>7</v>
      </c>
      <c r="F43" s="8" t="s">
        <v>8</v>
      </c>
      <c r="G43" s="8" t="s">
        <v>39</v>
      </c>
      <c r="H43" s="8" t="s">
        <v>40</v>
      </c>
      <c r="I43" s="8" t="s">
        <v>9</v>
      </c>
      <c r="J43" s="8" t="s">
        <v>10</v>
      </c>
      <c r="K43" s="8" t="s">
        <v>41</v>
      </c>
      <c r="L43" s="8" t="s">
        <v>11</v>
      </c>
      <c r="M43" s="8" t="s">
        <v>12</v>
      </c>
      <c r="N43" s="8" t="s">
        <v>13</v>
      </c>
      <c r="O43" s="8" t="s">
        <v>14</v>
      </c>
      <c r="P43" s="8" t="s">
        <v>15</v>
      </c>
      <c r="Q43" s="8" t="s">
        <v>16</v>
      </c>
      <c r="R43" s="8" t="s">
        <v>17</v>
      </c>
      <c r="S43" s="8" t="s">
        <v>18</v>
      </c>
      <c r="T43" s="8" t="s">
        <v>19</v>
      </c>
    </row>
    <row r="44" spans="1:20" x14ac:dyDescent="0.3">
      <c r="A44" s="9" t="s">
        <v>20</v>
      </c>
      <c r="B44" s="10">
        <f t="shared" ref="B44:B49" si="5">B5+B25</f>
        <v>25605</v>
      </c>
      <c r="C44" s="37">
        <f t="shared" ref="C44:S44" si="6">C5+C25</f>
        <v>4562</v>
      </c>
      <c r="D44" s="37">
        <f t="shared" si="6"/>
        <v>0</v>
      </c>
      <c r="E44" s="37">
        <f t="shared" si="6"/>
        <v>44659</v>
      </c>
      <c r="F44" s="37">
        <f t="shared" si="6"/>
        <v>11689</v>
      </c>
      <c r="G44" s="37">
        <f t="shared" si="6"/>
        <v>0</v>
      </c>
      <c r="H44" s="37">
        <f t="shared" si="6"/>
        <v>1402</v>
      </c>
      <c r="I44" s="37">
        <f t="shared" si="6"/>
        <v>363</v>
      </c>
      <c r="J44" s="37">
        <f t="shared" si="6"/>
        <v>11286</v>
      </c>
      <c r="K44" s="37">
        <f t="shared" si="6"/>
        <v>361109</v>
      </c>
      <c r="L44" s="37">
        <f t="shared" si="6"/>
        <v>440</v>
      </c>
      <c r="M44" s="37">
        <f t="shared" si="6"/>
        <v>816</v>
      </c>
      <c r="N44" s="37">
        <f t="shared" si="6"/>
        <v>10198</v>
      </c>
      <c r="O44" s="37">
        <f t="shared" si="6"/>
        <v>3922</v>
      </c>
      <c r="P44" s="37">
        <f t="shared" si="6"/>
        <v>879</v>
      </c>
      <c r="Q44" s="37">
        <f t="shared" si="6"/>
        <v>346</v>
      </c>
      <c r="R44" s="37">
        <f t="shared" si="6"/>
        <v>456</v>
      </c>
      <c r="S44" s="37">
        <f t="shared" si="6"/>
        <v>0</v>
      </c>
      <c r="T44" s="11">
        <f t="shared" ref="T44:T55" si="7">SUM(B44:S44)</f>
        <v>477732</v>
      </c>
    </row>
    <row r="45" spans="1:20" x14ac:dyDescent="0.3">
      <c r="A45" s="9" t="s">
        <v>21</v>
      </c>
      <c r="B45" s="10">
        <f t="shared" si="5"/>
        <v>27508</v>
      </c>
      <c r="C45" s="37">
        <f t="shared" ref="C45:S45" si="8">C6+C26</f>
        <v>4433</v>
      </c>
      <c r="D45" s="37">
        <f t="shared" si="8"/>
        <v>0</v>
      </c>
      <c r="E45" s="37">
        <f t="shared" si="8"/>
        <v>45959</v>
      </c>
      <c r="F45" s="37">
        <f t="shared" si="8"/>
        <v>7640</v>
      </c>
      <c r="G45" s="37">
        <f t="shared" si="8"/>
        <v>0</v>
      </c>
      <c r="H45" s="37">
        <f t="shared" si="8"/>
        <v>2300</v>
      </c>
      <c r="I45" s="37">
        <f t="shared" si="8"/>
        <v>805</v>
      </c>
      <c r="J45" s="37">
        <f t="shared" si="8"/>
        <v>12117</v>
      </c>
      <c r="K45" s="37">
        <f t="shared" si="8"/>
        <v>329721</v>
      </c>
      <c r="L45" s="37">
        <f t="shared" si="8"/>
        <v>343</v>
      </c>
      <c r="M45" s="37">
        <f t="shared" si="8"/>
        <v>782</v>
      </c>
      <c r="N45" s="37">
        <f t="shared" si="8"/>
        <v>8389</v>
      </c>
      <c r="O45" s="37">
        <f t="shared" si="8"/>
        <v>3693</v>
      </c>
      <c r="P45" s="37">
        <f t="shared" si="8"/>
        <v>620</v>
      </c>
      <c r="Q45" s="37">
        <f t="shared" si="8"/>
        <v>385</v>
      </c>
      <c r="R45" s="37">
        <f t="shared" si="8"/>
        <v>535</v>
      </c>
      <c r="S45" s="37">
        <f t="shared" si="8"/>
        <v>0</v>
      </c>
      <c r="T45" s="11">
        <f t="shared" si="7"/>
        <v>445230</v>
      </c>
    </row>
    <row r="46" spans="1:20" x14ac:dyDescent="0.3">
      <c r="A46" s="9" t="s">
        <v>22</v>
      </c>
      <c r="B46" s="10">
        <f t="shared" si="5"/>
        <v>24919</v>
      </c>
      <c r="C46" s="37">
        <f t="shared" ref="C46:S48" si="9">C7+C27</f>
        <v>4989</v>
      </c>
      <c r="D46" s="37">
        <f t="shared" si="9"/>
        <v>0</v>
      </c>
      <c r="E46" s="37">
        <f t="shared" si="9"/>
        <v>60376</v>
      </c>
      <c r="F46" s="37">
        <f t="shared" si="9"/>
        <v>11660</v>
      </c>
      <c r="G46" s="37">
        <f t="shared" si="9"/>
        <v>648</v>
      </c>
      <c r="H46" s="37">
        <f t="shared" si="9"/>
        <v>2561</v>
      </c>
      <c r="I46" s="37">
        <f t="shared" si="9"/>
        <v>474</v>
      </c>
      <c r="J46" s="37">
        <f t="shared" si="9"/>
        <v>13121</v>
      </c>
      <c r="K46" s="37">
        <f t="shared" si="9"/>
        <v>356943</v>
      </c>
      <c r="L46" s="37">
        <f t="shared" si="9"/>
        <v>403</v>
      </c>
      <c r="M46" s="37">
        <f t="shared" si="9"/>
        <v>764</v>
      </c>
      <c r="N46" s="37">
        <f t="shared" si="9"/>
        <v>11050</v>
      </c>
      <c r="O46" s="37">
        <f t="shared" si="9"/>
        <v>3524</v>
      </c>
      <c r="P46" s="37">
        <f t="shared" si="9"/>
        <v>1032</v>
      </c>
      <c r="Q46" s="37">
        <f t="shared" si="9"/>
        <v>329</v>
      </c>
      <c r="R46" s="37">
        <f t="shared" si="9"/>
        <v>332</v>
      </c>
      <c r="S46" s="37">
        <f t="shared" si="9"/>
        <v>0</v>
      </c>
      <c r="T46" s="11">
        <f t="shared" si="7"/>
        <v>493125</v>
      </c>
    </row>
    <row r="47" spans="1:20" x14ac:dyDescent="0.3">
      <c r="A47" s="9" t="s">
        <v>23</v>
      </c>
      <c r="B47" s="38">
        <f t="shared" si="5"/>
        <v>24627</v>
      </c>
      <c r="C47" s="38">
        <f t="shared" si="9"/>
        <v>5821</v>
      </c>
      <c r="D47" s="38">
        <f t="shared" si="9"/>
        <v>0</v>
      </c>
      <c r="E47" s="38">
        <f t="shared" si="9"/>
        <v>40386</v>
      </c>
      <c r="F47" s="38">
        <f t="shared" si="9"/>
        <v>10654</v>
      </c>
      <c r="G47" s="38">
        <f t="shared" si="9"/>
        <v>325</v>
      </c>
      <c r="H47" s="38">
        <f t="shared" si="9"/>
        <v>2136</v>
      </c>
      <c r="I47" s="38">
        <f t="shared" si="9"/>
        <v>941</v>
      </c>
      <c r="J47" s="38">
        <f t="shared" si="9"/>
        <v>13310</v>
      </c>
      <c r="K47" s="38">
        <f t="shared" si="9"/>
        <v>403380</v>
      </c>
      <c r="L47" s="38">
        <f t="shared" si="9"/>
        <v>786</v>
      </c>
      <c r="M47" s="38">
        <f t="shared" si="9"/>
        <v>1019</v>
      </c>
      <c r="N47" s="38">
        <f t="shared" si="9"/>
        <v>7754</v>
      </c>
      <c r="O47" s="38">
        <f t="shared" si="9"/>
        <v>4653</v>
      </c>
      <c r="P47" s="38">
        <f t="shared" si="9"/>
        <v>1044</v>
      </c>
      <c r="Q47" s="38">
        <f t="shared" si="9"/>
        <v>231</v>
      </c>
      <c r="R47" s="38">
        <f t="shared" si="9"/>
        <v>338</v>
      </c>
      <c r="S47" s="38">
        <f t="shared" si="9"/>
        <v>0</v>
      </c>
      <c r="T47" s="36">
        <f t="shared" si="7"/>
        <v>517405</v>
      </c>
    </row>
    <row r="48" spans="1:20" x14ac:dyDescent="0.3">
      <c r="A48" s="9" t="s">
        <v>24</v>
      </c>
      <c r="B48" s="42">
        <f t="shared" si="5"/>
        <v>0</v>
      </c>
      <c r="C48" s="42">
        <f t="shared" si="9"/>
        <v>0</v>
      </c>
      <c r="D48" s="42">
        <f t="shared" si="9"/>
        <v>0</v>
      </c>
      <c r="E48" s="42">
        <f t="shared" si="9"/>
        <v>0</v>
      </c>
      <c r="F48" s="42">
        <f t="shared" si="9"/>
        <v>0</v>
      </c>
      <c r="G48" s="42">
        <f t="shared" si="9"/>
        <v>0</v>
      </c>
      <c r="H48" s="42">
        <f t="shared" si="9"/>
        <v>0</v>
      </c>
      <c r="I48" s="42">
        <f t="shared" si="9"/>
        <v>0</v>
      </c>
      <c r="J48" s="42">
        <f t="shared" si="9"/>
        <v>0</v>
      </c>
      <c r="K48" s="42">
        <f t="shared" si="9"/>
        <v>0</v>
      </c>
      <c r="L48" s="42">
        <f t="shared" si="9"/>
        <v>0</v>
      </c>
      <c r="M48" s="42">
        <f t="shared" si="9"/>
        <v>0</v>
      </c>
      <c r="N48" s="42">
        <f t="shared" si="9"/>
        <v>0</v>
      </c>
      <c r="O48" s="42">
        <f t="shared" si="9"/>
        <v>0</v>
      </c>
      <c r="P48" s="42">
        <f t="shared" si="9"/>
        <v>0</v>
      </c>
      <c r="Q48" s="42">
        <f t="shared" si="9"/>
        <v>0</v>
      </c>
      <c r="R48" s="42">
        <f t="shared" si="9"/>
        <v>0</v>
      </c>
      <c r="S48" s="42">
        <f t="shared" si="9"/>
        <v>0</v>
      </c>
      <c r="T48" s="43">
        <f t="shared" si="7"/>
        <v>0</v>
      </c>
    </row>
    <row r="49" spans="1:20" x14ac:dyDescent="0.3">
      <c r="A49" s="9" t="s">
        <v>25</v>
      </c>
      <c r="B49" s="10">
        <f t="shared" si="5"/>
        <v>0</v>
      </c>
      <c r="C49" s="44">
        <f t="shared" ref="C49:S49" si="10">C10+C30</f>
        <v>0</v>
      </c>
      <c r="D49" s="44">
        <f t="shared" si="10"/>
        <v>0</v>
      </c>
      <c r="E49" s="44">
        <f t="shared" si="10"/>
        <v>0</v>
      </c>
      <c r="F49" s="44">
        <f t="shared" si="10"/>
        <v>0</v>
      </c>
      <c r="G49" s="44">
        <f t="shared" si="10"/>
        <v>0</v>
      </c>
      <c r="H49" s="44">
        <f t="shared" si="10"/>
        <v>0</v>
      </c>
      <c r="I49" s="44">
        <f t="shared" si="10"/>
        <v>0</v>
      </c>
      <c r="J49" s="44">
        <f t="shared" si="10"/>
        <v>0</v>
      </c>
      <c r="K49" s="44">
        <f t="shared" si="10"/>
        <v>0</v>
      </c>
      <c r="L49" s="44">
        <f t="shared" si="10"/>
        <v>0</v>
      </c>
      <c r="M49" s="44">
        <f t="shared" si="10"/>
        <v>0</v>
      </c>
      <c r="N49" s="44">
        <f t="shared" si="10"/>
        <v>0</v>
      </c>
      <c r="O49" s="44">
        <f t="shared" si="10"/>
        <v>0</v>
      </c>
      <c r="P49" s="44">
        <f t="shared" si="10"/>
        <v>0</v>
      </c>
      <c r="Q49" s="44">
        <f t="shared" si="10"/>
        <v>0</v>
      </c>
      <c r="R49" s="44">
        <f t="shared" si="10"/>
        <v>0</v>
      </c>
      <c r="S49" s="44">
        <f t="shared" si="10"/>
        <v>0</v>
      </c>
      <c r="T49" s="11">
        <f t="shared" si="7"/>
        <v>0</v>
      </c>
    </row>
    <row r="50" spans="1:20" x14ac:dyDescent="0.3">
      <c r="A50" s="9" t="s">
        <v>26</v>
      </c>
      <c r="B50" s="44">
        <f t="shared" ref="B50:S50" si="11">B11+B31</f>
        <v>0</v>
      </c>
      <c r="C50" s="44">
        <f t="shared" si="11"/>
        <v>0</v>
      </c>
      <c r="D50" s="44">
        <f t="shared" si="11"/>
        <v>0</v>
      </c>
      <c r="E50" s="44">
        <f t="shared" si="11"/>
        <v>0</v>
      </c>
      <c r="F50" s="44">
        <f t="shared" si="11"/>
        <v>0</v>
      </c>
      <c r="G50" s="44">
        <f t="shared" si="11"/>
        <v>0</v>
      </c>
      <c r="H50" s="44">
        <f t="shared" si="11"/>
        <v>0</v>
      </c>
      <c r="I50" s="44">
        <f t="shared" si="11"/>
        <v>0</v>
      </c>
      <c r="J50" s="44">
        <f t="shared" si="11"/>
        <v>0</v>
      </c>
      <c r="K50" s="44">
        <f t="shared" si="11"/>
        <v>0</v>
      </c>
      <c r="L50" s="44">
        <f t="shared" si="11"/>
        <v>0</v>
      </c>
      <c r="M50" s="44">
        <f t="shared" si="11"/>
        <v>0</v>
      </c>
      <c r="N50" s="44">
        <f t="shared" si="11"/>
        <v>0</v>
      </c>
      <c r="O50" s="44">
        <f t="shared" si="11"/>
        <v>0</v>
      </c>
      <c r="P50" s="44">
        <f t="shared" si="11"/>
        <v>0</v>
      </c>
      <c r="Q50" s="44">
        <f t="shared" si="11"/>
        <v>0</v>
      </c>
      <c r="R50" s="44">
        <f t="shared" si="11"/>
        <v>0</v>
      </c>
      <c r="S50" s="44">
        <f t="shared" si="11"/>
        <v>0</v>
      </c>
      <c r="T50" s="45">
        <f t="shared" si="7"/>
        <v>0</v>
      </c>
    </row>
    <row r="51" spans="1:20" x14ac:dyDescent="0.3">
      <c r="A51" s="9" t="s">
        <v>27</v>
      </c>
      <c r="B51" s="44">
        <f t="shared" ref="B51:S51" si="12">B12+B32</f>
        <v>0</v>
      </c>
      <c r="C51" s="44">
        <f t="shared" si="12"/>
        <v>0</v>
      </c>
      <c r="D51" s="44">
        <f t="shared" si="12"/>
        <v>0</v>
      </c>
      <c r="E51" s="44">
        <f t="shared" si="12"/>
        <v>0</v>
      </c>
      <c r="F51" s="44">
        <f t="shared" si="12"/>
        <v>0</v>
      </c>
      <c r="G51" s="44">
        <f t="shared" si="12"/>
        <v>0</v>
      </c>
      <c r="H51" s="44">
        <f t="shared" si="12"/>
        <v>0</v>
      </c>
      <c r="I51" s="44">
        <f t="shared" si="12"/>
        <v>0</v>
      </c>
      <c r="J51" s="44">
        <f t="shared" si="12"/>
        <v>0</v>
      </c>
      <c r="K51" s="44">
        <f t="shared" si="12"/>
        <v>0</v>
      </c>
      <c r="L51" s="44">
        <f t="shared" si="12"/>
        <v>0</v>
      </c>
      <c r="M51" s="44">
        <f t="shared" si="12"/>
        <v>0</v>
      </c>
      <c r="N51" s="44">
        <f t="shared" si="12"/>
        <v>0</v>
      </c>
      <c r="O51" s="44">
        <f t="shared" si="12"/>
        <v>0</v>
      </c>
      <c r="P51" s="44">
        <f t="shared" si="12"/>
        <v>0</v>
      </c>
      <c r="Q51" s="44">
        <f t="shared" si="12"/>
        <v>0</v>
      </c>
      <c r="R51" s="44">
        <f t="shared" si="12"/>
        <v>0</v>
      </c>
      <c r="S51" s="44">
        <f t="shared" si="12"/>
        <v>0</v>
      </c>
      <c r="T51" s="46">
        <f t="shared" si="7"/>
        <v>0</v>
      </c>
    </row>
    <row r="52" spans="1:20" x14ac:dyDescent="0.3">
      <c r="A52" s="9" t="s">
        <v>28</v>
      </c>
      <c r="B52" s="44">
        <f t="shared" ref="B52:S52" si="13">B13+B33</f>
        <v>0</v>
      </c>
      <c r="C52" s="44">
        <f t="shared" si="13"/>
        <v>0</v>
      </c>
      <c r="D52" s="44">
        <f t="shared" si="13"/>
        <v>0</v>
      </c>
      <c r="E52" s="44">
        <f t="shared" si="13"/>
        <v>0</v>
      </c>
      <c r="F52" s="44">
        <f t="shared" si="13"/>
        <v>0</v>
      </c>
      <c r="G52" s="44">
        <f t="shared" si="13"/>
        <v>0</v>
      </c>
      <c r="H52" s="44">
        <f t="shared" si="13"/>
        <v>0</v>
      </c>
      <c r="I52" s="44">
        <f t="shared" si="13"/>
        <v>0</v>
      </c>
      <c r="J52" s="44">
        <f t="shared" si="13"/>
        <v>0</v>
      </c>
      <c r="K52" s="44">
        <f t="shared" si="13"/>
        <v>0</v>
      </c>
      <c r="L52" s="44">
        <f t="shared" si="13"/>
        <v>0</v>
      </c>
      <c r="M52" s="44">
        <f t="shared" si="13"/>
        <v>0</v>
      </c>
      <c r="N52" s="44">
        <f t="shared" si="13"/>
        <v>0</v>
      </c>
      <c r="O52" s="44">
        <f t="shared" si="13"/>
        <v>0</v>
      </c>
      <c r="P52" s="44">
        <f t="shared" si="13"/>
        <v>0</v>
      </c>
      <c r="Q52" s="44">
        <f t="shared" si="13"/>
        <v>0</v>
      </c>
      <c r="R52" s="44">
        <f t="shared" si="13"/>
        <v>0</v>
      </c>
      <c r="S52" s="44">
        <f t="shared" si="13"/>
        <v>0</v>
      </c>
      <c r="T52" s="46">
        <f t="shared" si="7"/>
        <v>0</v>
      </c>
    </row>
    <row r="53" spans="1:20" x14ac:dyDescent="0.3">
      <c r="A53" s="9" t="s">
        <v>29</v>
      </c>
      <c r="B53" s="44">
        <f t="shared" ref="B53:S53" si="14">B14+B34</f>
        <v>0</v>
      </c>
      <c r="C53" s="44">
        <f t="shared" si="14"/>
        <v>0</v>
      </c>
      <c r="D53" s="44">
        <f t="shared" si="14"/>
        <v>0</v>
      </c>
      <c r="E53" s="44">
        <f t="shared" si="14"/>
        <v>0</v>
      </c>
      <c r="F53" s="44">
        <f t="shared" si="14"/>
        <v>0</v>
      </c>
      <c r="G53" s="44">
        <f t="shared" si="14"/>
        <v>0</v>
      </c>
      <c r="H53" s="44">
        <f t="shared" si="14"/>
        <v>0</v>
      </c>
      <c r="I53" s="44">
        <f t="shared" si="14"/>
        <v>0</v>
      </c>
      <c r="J53" s="44">
        <f t="shared" si="14"/>
        <v>0</v>
      </c>
      <c r="K53" s="44">
        <f t="shared" si="14"/>
        <v>0</v>
      </c>
      <c r="L53" s="44">
        <f t="shared" si="14"/>
        <v>0</v>
      </c>
      <c r="M53" s="44">
        <f t="shared" si="14"/>
        <v>0</v>
      </c>
      <c r="N53" s="44">
        <f t="shared" si="14"/>
        <v>0</v>
      </c>
      <c r="O53" s="44">
        <f t="shared" si="14"/>
        <v>0</v>
      </c>
      <c r="P53" s="44">
        <f t="shared" si="14"/>
        <v>0</v>
      </c>
      <c r="Q53" s="44">
        <f t="shared" si="14"/>
        <v>0</v>
      </c>
      <c r="R53" s="44">
        <f t="shared" si="14"/>
        <v>0</v>
      </c>
      <c r="S53" s="44">
        <f t="shared" si="14"/>
        <v>0</v>
      </c>
      <c r="T53" s="46">
        <f t="shared" si="7"/>
        <v>0</v>
      </c>
    </row>
    <row r="54" spans="1:20" x14ac:dyDescent="0.3">
      <c r="A54" s="9" t="s">
        <v>30</v>
      </c>
      <c r="B54" s="44">
        <f t="shared" ref="B54:S54" si="15">B15+B35</f>
        <v>0</v>
      </c>
      <c r="C54" s="44">
        <f t="shared" si="15"/>
        <v>0</v>
      </c>
      <c r="D54" s="44">
        <f t="shared" si="15"/>
        <v>0</v>
      </c>
      <c r="E54" s="44">
        <f t="shared" si="15"/>
        <v>0</v>
      </c>
      <c r="F54" s="44">
        <f t="shared" si="15"/>
        <v>0</v>
      </c>
      <c r="G54" s="44">
        <f t="shared" si="15"/>
        <v>0</v>
      </c>
      <c r="H54" s="44">
        <f t="shared" si="15"/>
        <v>0</v>
      </c>
      <c r="I54" s="44">
        <f t="shared" si="15"/>
        <v>0</v>
      </c>
      <c r="J54" s="44">
        <f t="shared" si="15"/>
        <v>0</v>
      </c>
      <c r="K54" s="44">
        <f t="shared" si="15"/>
        <v>0</v>
      </c>
      <c r="L54" s="44">
        <f t="shared" si="15"/>
        <v>0</v>
      </c>
      <c r="M54" s="44">
        <f t="shared" si="15"/>
        <v>0</v>
      </c>
      <c r="N54" s="44">
        <f t="shared" si="15"/>
        <v>0</v>
      </c>
      <c r="O54" s="44">
        <f t="shared" si="15"/>
        <v>0</v>
      </c>
      <c r="P54" s="44">
        <f t="shared" si="15"/>
        <v>0</v>
      </c>
      <c r="Q54" s="44">
        <f t="shared" si="15"/>
        <v>0</v>
      </c>
      <c r="R54" s="44">
        <f t="shared" si="15"/>
        <v>0</v>
      </c>
      <c r="S54" s="44">
        <f t="shared" si="15"/>
        <v>0</v>
      </c>
      <c r="T54" s="46">
        <f t="shared" si="7"/>
        <v>0</v>
      </c>
    </row>
    <row r="55" spans="1:20" x14ac:dyDescent="0.3">
      <c r="A55" s="9" t="s">
        <v>31</v>
      </c>
      <c r="B55" s="44">
        <f t="shared" ref="B55:S55" si="16">B16+B36</f>
        <v>0</v>
      </c>
      <c r="C55" s="44">
        <f t="shared" si="16"/>
        <v>0</v>
      </c>
      <c r="D55" s="44">
        <f t="shared" si="16"/>
        <v>0</v>
      </c>
      <c r="E55" s="44">
        <f t="shared" si="16"/>
        <v>0</v>
      </c>
      <c r="F55" s="44">
        <f t="shared" si="16"/>
        <v>0</v>
      </c>
      <c r="G55" s="44">
        <f t="shared" si="16"/>
        <v>0</v>
      </c>
      <c r="H55" s="44">
        <f t="shared" si="16"/>
        <v>0</v>
      </c>
      <c r="I55" s="44">
        <f t="shared" si="16"/>
        <v>0</v>
      </c>
      <c r="J55" s="44">
        <f t="shared" si="16"/>
        <v>0</v>
      </c>
      <c r="K55" s="44">
        <f t="shared" si="16"/>
        <v>0</v>
      </c>
      <c r="L55" s="44">
        <f t="shared" si="16"/>
        <v>0</v>
      </c>
      <c r="M55" s="44">
        <f t="shared" si="16"/>
        <v>0</v>
      </c>
      <c r="N55" s="44">
        <f t="shared" si="16"/>
        <v>0</v>
      </c>
      <c r="O55" s="44">
        <f t="shared" si="16"/>
        <v>0</v>
      </c>
      <c r="P55" s="44">
        <f t="shared" si="16"/>
        <v>0</v>
      </c>
      <c r="Q55" s="44">
        <f t="shared" si="16"/>
        <v>0</v>
      </c>
      <c r="R55" s="44">
        <f t="shared" si="16"/>
        <v>0</v>
      </c>
      <c r="S55" s="44">
        <f t="shared" si="16"/>
        <v>0</v>
      </c>
      <c r="T55" s="46">
        <f t="shared" si="7"/>
        <v>0</v>
      </c>
    </row>
    <row r="56" spans="1:20" x14ac:dyDescent="0.3">
      <c r="A56" s="53" t="s">
        <v>19</v>
      </c>
      <c r="B56" s="54">
        <f t="shared" ref="B56:T56" si="17">SUM(B44:B55)</f>
        <v>102659</v>
      </c>
      <c r="C56" s="54">
        <f t="shared" si="17"/>
        <v>19805</v>
      </c>
      <c r="D56" s="54">
        <f t="shared" si="17"/>
        <v>0</v>
      </c>
      <c r="E56" s="54">
        <f t="shared" si="17"/>
        <v>191380</v>
      </c>
      <c r="F56" s="54">
        <f t="shared" si="17"/>
        <v>41643</v>
      </c>
      <c r="G56" s="54">
        <f t="shared" si="17"/>
        <v>973</v>
      </c>
      <c r="H56" s="54">
        <f t="shared" si="17"/>
        <v>8399</v>
      </c>
      <c r="I56" s="54">
        <f t="shared" si="17"/>
        <v>2583</v>
      </c>
      <c r="J56" s="54">
        <f t="shared" si="17"/>
        <v>49834</v>
      </c>
      <c r="K56" s="54">
        <f t="shared" si="17"/>
        <v>1451153</v>
      </c>
      <c r="L56" s="54">
        <f t="shared" si="17"/>
        <v>1972</v>
      </c>
      <c r="M56" s="54">
        <f t="shared" si="17"/>
        <v>3381</v>
      </c>
      <c r="N56" s="54">
        <f t="shared" si="17"/>
        <v>37391</v>
      </c>
      <c r="O56" s="54">
        <f t="shared" si="17"/>
        <v>15792</v>
      </c>
      <c r="P56" s="54">
        <f t="shared" si="17"/>
        <v>3575</v>
      </c>
      <c r="Q56" s="54">
        <f t="shared" si="17"/>
        <v>1291</v>
      </c>
      <c r="R56" s="54">
        <f t="shared" si="17"/>
        <v>1661</v>
      </c>
      <c r="S56" s="54">
        <f t="shared" si="17"/>
        <v>0</v>
      </c>
      <c r="T56" s="54">
        <f t="shared" si="17"/>
        <v>1933492</v>
      </c>
    </row>
  </sheetData>
  <mergeCells count="5">
    <mergeCell ref="E3:F3"/>
    <mergeCell ref="A18:L18"/>
    <mergeCell ref="E23:F23"/>
    <mergeCell ref="A38:L38"/>
    <mergeCell ref="E42:F42"/>
  </mergeCells>
  <pageMargins left="0.7" right="0.7" top="0.75" bottom="0.75" header="0.3" footer="0.3"/>
  <pageSetup paperSize="8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8"/>
  <sheetViews>
    <sheetView workbookViewId="0">
      <selection activeCell="B8" sqref="B8"/>
    </sheetView>
  </sheetViews>
  <sheetFormatPr defaultRowHeight="14.4" x14ac:dyDescent="0.3"/>
  <sheetData>
    <row r="1" spans="1:20" s="5" customFormat="1" ht="21" x14ac:dyDescent="0.4">
      <c r="A1" s="21" t="s">
        <v>36</v>
      </c>
    </row>
    <row r="2" spans="1:20" s="5" customFormat="1" ht="25.8" x14ac:dyDescent="0.5">
      <c r="A2" s="6" t="s">
        <v>33</v>
      </c>
    </row>
    <row r="3" spans="1:20" s="14" customFormat="1" ht="18" x14ac:dyDescent="0.35">
      <c r="A3" s="13"/>
      <c r="B3" s="13"/>
      <c r="C3" s="13"/>
      <c r="D3" s="34"/>
      <c r="E3" s="83" t="s">
        <v>1</v>
      </c>
      <c r="F3" s="83"/>
      <c r="G3" s="14" t="s">
        <v>2</v>
      </c>
    </row>
    <row r="4" spans="1:20" s="5" customFormat="1" ht="39.6" x14ac:dyDescent="0.3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39</v>
      </c>
      <c r="H4" s="8" t="s">
        <v>40</v>
      </c>
      <c r="I4" s="8" t="s">
        <v>9</v>
      </c>
      <c r="J4" s="8" t="s">
        <v>10</v>
      </c>
      <c r="K4" s="8" t="s">
        <v>41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</row>
    <row r="5" spans="1:20" s="5" customFormat="1" x14ac:dyDescent="0.3">
      <c r="A5" s="9" t="s">
        <v>20</v>
      </c>
      <c r="B5" s="71">
        <v>60</v>
      </c>
      <c r="C5" s="71">
        <v>6</v>
      </c>
      <c r="D5" s="71">
        <v>0</v>
      </c>
      <c r="E5" s="71">
        <v>105</v>
      </c>
      <c r="F5" s="71">
        <v>39</v>
      </c>
      <c r="G5" s="71">
        <v>0</v>
      </c>
      <c r="H5" s="71">
        <v>4</v>
      </c>
      <c r="I5" s="71">
        <v>2</v>
      </c>
      <c r="J5" s="71">
        <v>71</v>
      </c>
      <c r="K5" s="71">
        <v>3898</v>
      </c>
      <c r="L5" s="71">
        <v>27</v>
      </c>
      <c r="M5" s="71">
        <v>13</v>
      </c>
      <c r="N5" s="71">
        <v>257</v>
      </c>
      <c r="O5" s="71">
        <v>205</v>
      </c>
      <c r="P5" s="71">
        <v>41</v>
      </c>
      <c r="Q5" s="71">
        <v>7</v>
      </c>
      <c r="R5" s="71">
        <v>30</v>
      </c>
      <c r="S5" s="71">
        <v>0</v>
      </c>
      <c r="T5" s="49">
        <f t="shared" ref="T5:T10" si="0">SUM(B5:S5)</f>
        <v>4765</v>
      </c>
    </row>
    <row r="6" spans="1:20" s="5" customFormat="1" x14ac:dyDescent="0.3">
      <c r="A6" s="9" t="s">
        <v>21</v>
      </c>
      <c r="B6" s="75">
        <v>73</v>
      </c>
      <c r="C6" s="75">
        <v>9</v>
      </c>
      <c r="D6" s="75">
        <v>0</v>
      </c>
      <c r="E6" s="75">
        <v>107</v>
      </c>
      <c r="F6" s="75">
        <v>22</v>
      </c>
      <c r="G6" s="75">
        <v>0</v>
      </c>
      <c r="H6" s="75">
        <v>7</v>
      </c>
      <c r="I6" s="75">
        <v>4</v>
      </c>
      <c r="J6" s="75">
        <v>86</v>
      </c>
      <c r="K6" s="75">
        <v>3504</v>
      </c>
      <c r="L6" s="75">
        <v>22</v>
      </c>
      <c r="M6" s="75">
        <v>14</v>
      </c>
      <c r="N6" s="75">
        <v>204</v>
      </c>
      <c r="O6" s="75">
        <v>207</v>
      </c>
      <c r="P6" s="75">
        <v>28</v>
      </c>
      <c r="Q6" s="75">
        <v>15</v>
      </c>
      <c r="R6" s="75">
        <v>27</v>
      </c>
      <c r="S6" s="75">
        <v>0</v>
      </c>
      <c r="T6" s="49">
        <f t="shared" si="0"/>
        <v>4329</v>
      </c>
    </row>
    <row r="7" spans="1:20" s="5" customFormat="1" x14ac:dyDescent="0.3">
      <c r="A7" s="9" t="s">
        <v>22</v>
      </c>
      <c r="B7" s="82">
        <v>74</v>
      </c>
      <c r="C7" s="82">
        <v>9</v>
      </c>
      <c r="D7" s="82">
        <v>0</v>
      </c>
      <c r="E7" s="82">
        <v>163</v>
      </c>
      <c r="F7" s="82">
        <v>30</v>
      </c>
      <c r="G7" s="82">
        <v>4</v>
      </c>
      <c r="H7" s="82">
        <v>11</v>
      </c>
      <c r="I7" s="82">
        <v>2</v>
      </c>
      <c r="J7" s="82">
        <v>96</v>
      </c>
      <c r="K7" s="82">
        <v>3759</v>
      </c>
      <c r="L7" s="82">
        <v>26</v>
      </c>
      <c r="M7" s="82">
        <v>14</v>
      </c>
      <c r="N7" s="82">
        <v>288</v>
      </c>
      <c r="O7" s="82">
        <v>200</v>
      </c>
      <c r="P7" s="82">
        <v>45</v>
      </c>
      <c r="Q7" s="82">
        <v>14</v>
      </c>
      <c r="R7" s="82">
        <v>27</v>
      </c>
      <c r="S7" s="82">
        <v>0</v>
      </c>
      <c r="T7" s="49">
        <f t="shared" si="0"/>
        <v>4762</v>
      </c>
    </row>
    <row r="8" spans="1:20" s="5" customFormat="1" x14ac:dyDescent="0.3">
      <c r="A8" s="9" t="s">
        <v>23</v>
      </c>
      <c r="B8" s="97">
        <v>59</v>
      </c>
      <c r="C8" s="97">
        <v>12</v>
      </c>
      <c r="D8" s="97">
        <v>0</v>
      </c>
      <c r="E8" s="97">
        <v>100</v>
      </c>
      <c r="F8" s="97">
        <v>27</v>
      </c>
      <c r="G8" s="97">
        <v>1</v>
      </c>
      <c r="H8" s="97">
        <v>10</v>
      </c>
      <c r="I8" s="97">
        <v>6</v>
      </c>
      <c r="J8" s="97">
        <v>88</v>
      </c>
      <c r="K8" s="97">
        <v>4328</v>
      </c>
      <c r="L8" s="97">
        <v>48</v>
      </c>
      <c r="M8" s="97">
        <v>18</v>
      </c>
      <c r="N8" s="97">
        <v>179</v>
      </c>
      <c r="O8" s="97">
        <v>228</v>
      </c>
      <c r="P8" s="97">
        <v>55</v>
      </c>
      <c r="Q8" s="97">
        <v>6</v>
      </c>
      <c r="R8" s="97">
        <v>37</v>
      </c>
      <c r="S8" s="97">
        <v>0</v>
      </c>
      <c r="T8" s="49">
        <f t="shared" si="0"/>
        <v>5202</v>
      </c>
    </row>
    <row r="9" spans="1:20" s="5" customFormat="1" x14ac:dyDescent="0.3">
      <c r="A9" s="9" t="s">
        <v>24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49">
        <f t="shared" si="0"/>
        <v>0</v>
      </c>
    </row>
    <row r="10" spans="1:20" s="5" customFormat="1" x14ac:dyDescent="0.3">
      <c r="A10" s="9" t="s">
        <v>25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49">
        <f t="shared" si="0"/>
        <v>0</v>
      </c>
    </row>
    <row r="11" spans="1:20" s="5" customFormat="1" x14ac:dyDescent="0.3">
      <c r="A11" s="9" t="s">
        <v>26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49">
        <f>SUM(B11:S11)</f>
        <v>0</v>
      </c>
    </row>
    <row r="12" spans="1:20" s="5" customFormat="1" x14ac:dyDescent="0.3">
      <c r="A12" s="9" t="s">
        <v>27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49">
        <f>SUM(B12:S12)</f>
        <v>0</v>
      </c>
    </row>
    <row r="13" spans="1:20" s="5" customFormat="1" x14ac:dyDescent="0.3">
      <c r="A13" s="9" t="s">
        <v>28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49">
        <f t="shared" ref="T13:T16" si="1">SUM(B13:S13)</f>
        <v>0</v>
      </c>
    </row>
    <row r="14" spans="1:20" s="5" customFormat="1" x14ac:dyDescent="0.3">
      <c r="A14" s="9" t="s">
        <v>29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49">
        <f t="shared" si="1"/>
        <v>0</v>
      </c>
    </row>
    <row r="15" spans="1:20" s="5" customFormat="1" x14ac:dyDescent="0.3">
      <c r="A15" s="9" t="s">
        <v>30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49">
        <f t="shared" si="1"/>
        <v>0</v>
      </c>
    </row>
    <row r="16" spans="1:20" s="5" customFormat="1" x14ac:dyDescent="0.3">
      <c r="A16" s="9" t="s">
        <v>31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49">
        <f t="shared" si="1"/>
        <v>0</v>
      </c>
    </row>
    <row r="17" spans="1:20" s="5" customFormat="1" x14ac:dyDescent="0.3">
      <c r="A17" s="53" t="s">
        <v>19</v>
      </c>
      <c r="B17" s="54">
        <f t="shared" ref="B17:T17" si="2">SUM(B5:B16)</f>
        <v>266</v>
      </c>
      <c r="C17" s="54">
        <f t="shared" si="2"/>
        <v>36</v>
      </c>
      <c r="D17" s="54">
        <f t="shared" si="2"/>
        <v>0</v>
      </c>
      <c r="E17" s="54">
        <f t="shared" si="2"/>
        <v>475</v>
      </c>
      <c r="F17" s="54">
        <f t="shared" si="2"/>
        <v>118</v>
      </c>
      <c r="G17" s="54">
        <f t="shared" si="2"/>
        <v>5</v>
      </c>
      <c r="H17" s="54">
        <f t="shared" si="2"/>
        <v>32</v>
      </c>
      <c r="I17" s="54">
        <f t="shared" si="2"/>
        <v>14</v>
      </c>
      <c r="J17" s="54">
        <f t="shared" si="2"/>
        <v>341</v>
      </c>
      <c r="K17" s="54">
        <f t="shared" si="2"/>
        <v>15489</v>
      </c>
      <c r="L17" s="54">
        <f t="shared" si="2"/>
        <v>123</v>
      </c>
      <c r="M17" s="54">
        <f t="shared" si="2"/>
        <v>59</v>
      </c>
      <c r="N17" s="54">
        <f t="shared" si="2"/>
        <v>928</v>
      </c>
      <c r="O17" s="54">
        <f t="shared" si="2"/>
        <v>840</v>
      </c>
      <c r="P17" s="54">
        <f t="shared" si="2"/>
        <v>169</v>
      </c>
      <c r="Q17" s="54">
        <f t="shared" si="2"/>
        <v>42</v>
      </c>
      <c r="R17" s="54">
        <f t="shared" si="2"/>
        <v>121</v>
      </c>
      <c r="S17" s="54">
        <f t="shared" si="2"/>
        <v>0</v>
      </c>
      <c r="T17" s="54">
        <f t="shared" si="2"/>
        <v>19058</v>
      </c>
    </row>
    <row r="18" spans="1:20" s="5" customFormat="1" x14ac:dyDescent="0.3"/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"/>
  <sheetViews>
    <sheetView workbookViewId="0">
      <selection activeCell="B8" sqref="B8:S8"/>
    </sheetView>
  </sheetViews>
  <sheetFormatPr defaultRowHeight="14.4" x14ac:dyDescent="0.3"/>
  <cols>
    <col min="1" max="1" width="13.109375" customWidth="1"/>
  </cols>
  <sheetData>
    <row r="1" spans="1:20" s="5" customFormat="1" ht="18" x14ac:dyDescent="0.35">
      <c r="A1" s="24" t="s">
        <v>36</v>
      </c>
    </row>
    <row r="2" spans="1:20" s="5" customFormat="1" ht="27" customHeight="1" x14ac:dyDescent="0.5">
      <c r="A2" s="6" t="s">
        <v>0</v>
      </c>
    </row>
    <row r="3" spans="1:20" s="5" customFormat="1" ht="27" customHeight="1" x14ac:dyDescent="0.3">
      <c r="A3" s="2"/>
      <c r="B3" s="2"/>
      <c r="C3" s="2"/>
      <c r="D3" s="31"/>
      <c r="E3" s="86" t="s">
        <v>1</v>
      </c>
      <c r="F3" s="86"/>
      <c r="G3" s="3" t="s">
        <v>2</v>
      </c>
    </row>
    <row r="4" spans="1:20" s="4" customFormat="1" ht="39.6" customHeight="1" x14ac:dyDescent="0.3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39</v>
      </c>
      <c r="H4" s="8" t="s">
        <v>40</v>
      </c>
      <c r="I4" s="8" t="s">
        <v>9</v>
      </c>
      <c r="J4" s="8" t="s">
        <v>10</v>
      </c>
      <c r="K4" s="8" t="s">
        <v>41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</row>
    <row r="5" spans="1:20" s="5" customFormat="1" ht="14.4" customHeight="1" x14ac:dyDescent="0.3">
      <c r="A5" s="9" t="s">
        <v>20</v>
      </c>
      <c r="B5" s="72">
        <v>16075</v>
      </c>
      <c r="C5" s="72">
        <v>2767</v>
      </c>
      <c r="D5" s="72">
        <v>0</v>
      </c>
      <c r="E5" s="72">
        <v>32081</v>
      </c>
      <c r="F5" s="72">
        <v>9658</v>
      </c>
      <c r="G5" s="72">
        <v>0</v>
      </c>
      <c r="H5" s="72">
        <v>544</v>
      </c>
      <c r="I5" s="72">
        <v>363</v>
      </c>
      <c r="J5" s="72">
        <v>10427</v>
      </c>
      <c r="K5" s="72">
        <v>342629</v>
      </c>
      <c r="L5" s="72">
        <v>440</v>
      </c>
      <c r="M5" s="72">
        <v>575</v>
      </c>
      <c r="N5" s="72">
        <v>8011</v>
      </c>
      <c r="O5" s="72">
        <v>3180</v>
      </c>
      <c r="P5" s="72">
        <v>752</v>
      </c>
      <c r="Q5" s="72">
        <v>196</v>
      </c>
      <c r="R5" s="72">
        <v>411</v>
      </c>
      <c r="S5" s="72">
        <v>0</v>
      </c>
      <c r="T5" s="49">
        <f t="shared" ref="T5:T16" si="0">SUM(B5:S5)</f>
        <v>428109</v>
      </c>
    </row>
    <row r="6" spans="1:20" s="5" customFormat="1" ht="14.4" customHeight="1" x14ac:dyDescent="0.3">
      <c r="A6" s="9" t="s">
        <v>21</v>
      </c>
      <c r="B6" s="76">
        <v>20361</v>
      </c>
      <c r="C6" s="76">
        <v>3869</v>
      </c>
      <c r="D6" s="76">
        <v>0</v>
      </c>
      <c r="E6" s="76">
        <v>35003</v>
      </c>
      <c r="F6" s="76">
        <v>5382</v>
      </c>
      <c r="G6" s="76">
        <v>0</v>
      </c>
      <c r="H6" s="76">
        <v>1385</v>
      </c>
      <c r="I6" s="76">
        <v>672</v>
      </c>
      <c r="J6" s="76">
        <v>11728</v>
      </c>
      <c r="K6" s="76">
        <v>309893</v>
      </c>
      <c r="L6" s="76">
        <v>343</v>
      </c>
      <c r="M6" s="76">
        <v>611</v>
      </c>
      <c r="N6" s="76">
        <v>6428</v>
      </c>
      <c r="O6" s="76">
        <v>2965</v>
      </c>
      <c r="P6" s="76">
        <v>524</v>
      </c>
      <c r="Q6" s="76">
        <v>352</v>
      </c>
      <c r="R6" s="76">
        <v>415</v>
      </c>
      <c r="S6" s="76">
        <v>0</v>
      </c>
      <c r="T6" s="49">
        <f t="shared" si="0"/>
        <v>399931</v>
      </c>
    </row>
    <row r="7" spans="1:20" s="5" customFormat="1" ht="14.4" customHeight="1" x14ac:dyDescent="0.3">
      <c r="A7" s="9" t="s">
        <v>22</v>
      </c>
      <c r="B7" s="81">
        <v>19585</v>
      </c>
      <c r="C7" s="81">
        <v>4012</v>
      </c>
      <c r="D7" s="81">
        <v>0</v>
      </c>
      <c r="E7" s="81">
        <v>50297</v>
      </c>
      <c r="F7" s="81">
        <v>7964</v>
      </c>
      <c r="G7" s="81">
        <v>648</v>
      </c>
      <c r="H7" s="81">
        <v>2077</v>
      </c>
      <c r="I7" s="81">
        <v>349</v>
      </c>
      <c r="J7" s="81">
        <v>12860</v>
      </c>
      <c r="K7" s="81">
        <v>331939</v>
      </c>
      <c r="L7" s="81">
        <v>403</v>
      </c>
      <c r="M7" s="81">
        <v>563</v>
      </c>
      <c r="N7" s="81">
        <v>9024</v>
      </c>
      <c r="O7" s="81">
        <v>3045</v>
      </c>
      <c r="P7" s="81">
        <v>782</v>
      </c>
      <c r="Q7" s="81">
        <v>329</v>
      </c>
      <c r="R7" s="81">
        <v>295</v>
      </c>
      <c r="S7" s="81">
        <v>0</v>
      </c>
      <c r="T7" s="49">
        <f t="shared" si="0"/>
        <v>444172</v>
      </c>
    </row>
    <row r="8" spans="1:20" s="5" customFormat="1" ht="14.4" customHeight="1" x14ac:dyDescent="0.3">
      <c r="A8" s="9" t="s">
        <v>23</v>
      </c>
      <c r="B8" s="96">
        <v>16467</v>
      </c>
      <c r="C8" s="96">
        <v>5317</v>
      </c>
      <c r="D8" s="96">
        <v>0</v>
      </c>
      <c r="E8" s="96">
        <v>30798</v>
      </c>
      <c r="F8" s="96">
        <v>6572</v>
      </c>
      <c r="G8" s="96">
        <v>234</v>
      </c>
      <c r="H8" s="96">
        <v>1925</v>
      </c>
      <c r="I8" s="96">
        <v>941</v>
      </c>
      <c r="J8" s="96">
        <v>12820</v>
      </c>
      <c r="K8" s="96">
        <v>383591</v>
      </c>
      <c r="L8" s="96">
        <v>772</v>
      </c>
      <c r="M8" s="96">
        <v>730</v>
      </c>
      <c r="N8" s="96">
        <v>5778</v>
      </c>
      <c r="O8" s="96">
        <v>3793</v>
      </c>
      <c r="P8" s="96">
        <v>868</v>
      </c>
      <c r="Q8" s="96">
        <v>122</v>
      </c>
      <c r="R8" s="96">
        <v>338</v>
      </c>
      <c r="S8" s="96">
        <v>0</v>
      </c>
      <c r="T8" s="49">
        <f t="shared" si="0"/>
        <v>471066</v>
      </c>
    </row>
    <row r="9" spans="1:20" s="5" customFormat="1" ht="14.4" customHeight="1" x14ac:dyDescent="0.3">
      <c r="A9" s="9" t="s">
        <v>24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49">
        <f t="shared" si="0"/>
        <v>0</v>
      </c>
    </row>
    <row r="10" spans="1:20" s="5" customFormat="1" ht="14.4" customHeight="1" x14ac:dyDescent="0.3">
      <c r="A10" s="9" t="s">
        <v>25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49">
        <f t="shared" si="0"/>
        <v>0</v>
      </c>
    </row>
    <row r="11" spans="1:20" s="5" customFormat="1" ht="14.4" customHeight="1" x14ac:dyDescent="0.3">
      <c r="A11" s="9" t="s">
        <v>26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49">
        <f t="shared" si="0"/>
        <v>0</v>
      </c>
    </row>
    <row r="12" spans="1:20" s="5" customFormat="1" ht="14.4" customHeight="1" x14ac:dyDescent="0.3">
      <c r="A12" s="9" t="s">
        <v>27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49">
        <f t="shared" si="0"/>
        <v>0</v>
      </c>
    </row>
    <row r="13" spans="1:20" s="5" customFormat="1" ht="14.4" customHeight="1" x14ac:dyDescent="0.3">
      <c r="A13" s="9" t="s">
        <v>28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49">
        <f t="shared" si="0"/>
        <v>0</v>
      </c>
    </row>
    <row r="14" spans="1:20" s="5" customFormat="1" ht="14.4" customHeight="1" x14ac:dyDescent="0.3">
      <c r="A14" s="9" t="s">
        <v>29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49">
        <f>SUM(B14:S14)</f>
        <v>0</v>
      </c>
    </row>
    <row r="15" spans="1:20" s="5" customFormat="1" ht="14.4" customHeight="1" x14ac:dyDescent="0.3">
      <c r="A15" s="9" t="s">
        <v>30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49">
        <f t="shared" si="0"/>
        <v>0</v>
      </c>
    </row>
    <row r="16" spans="1:20" s="5" customFormat="1" ht="14.4" customHeight="1" x14ac:dyDescent="0.3">
      <c r="A16" s="9" t="s">
        <v>31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49">
        <f t="shared" si="0"/>
        <v>0</v>
      </c>
    </row>
    <row r="17" spans="1:20" s="5" customFormat="1" ht="14.4" customHeight="1" x14ac:dyDescent="0.3">
      <c r="A17" s="53" t="s">
        <v>19</v>
      </c>
      <c r="B17" s="54">
        <f t="shared" ref="B17:T17" si="1">SUM(B5:B16)</f>
        <v>72488</v>
      </c>
      <c r="C17" s="54">
        <f t="shared" si="1"/>
        <v>15965</v>
      </c>
      <c r="D17" s="54">
        <f t="shared" si="1"/>
        <v>0</v>
      </c>
      <c r="E17" s="54">
        <f t="shared" si="1"/>
        <v>148179</v>
      </c>
      <c r="F17" s="54">
        <f t="shared" si="1"/>
        <v>29576</v>
      </c>
      <c r="G17" s="54">
        <f t="shared" si="1"/>
        <v>882</v>
      </c>
      <c r="H17" s="54">
        <f t="shared" si="1"/>
        <v>5931</v>
      </c>
      <c r="I17" s="54">
        <f t="shared" si="1"/>
        <v>2325</v>
      </c>
      <c r="J17" s="54">
        <f t="shared" si="1"/>
        <v>47835</v>
      </c>
      <c r="K17" s="54">
        <f t="shared" si="1"/>
        <v>1368052</v>
      </c>
      <c r="L17" s="54">
        <f t="shared" si="1"/>
        <v>1958</v>
      </c>
      <c r="M17" s="54">
        <f t="shared" si="1"/>
        <v>2479</v>
      </c>
      <c r="N17" s="54">
        <f t="shared" si="1"/>
        <v>29241</v>
      </c>
      <c r="O17" s="54">
        <f t="shared" si="1"/>
        <v>12983</v>
      </c>
      <c r="P17" s="54">
        <f t="shared" si="1"/>
        <v>2926</v>
      </c>
      <c r="Q17" s="54">
        <f t="shared" si="1"/>
        <v>999</v>
      </c>
      <c r="R17" s="54">
        <f t="shared" si="1"/>
        <v>1459</v>
      </c>
      <c r="S17" s="54">
        <f t="shared" si="1"/>
        <v>0</v>
      </c>
      <c r="T17" s="54">
        <f t="shared" si="1"/>
        <v>1743278</v>
      </c>
    </row>
    <row r="18" spans="1:20" s="5" customFormat="1" ht="30" customHeight="1" x14ac:dyDescent="0.3">
      <c r="A18" s="87" t="s">
        <v>32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</row>
  </sheetData>
  <mergeCells count="2">
    <mergeCell ref="E3:F3"/>
    <mergeCell ref="A18:L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6"/>
  <sheetViews>
    <sheetView workbookViewId="0">
      <selection activeCell="J7" sqref="J7"/>
    </sheetView>
  </sheetViews>
  <sheetFormatPr defaultColWidth="9.109375" defaultRowHeight="14.4" x14ac:dyDescent="0.3"/>
  <cols>
    <col min="1" max="1" width="10.88671875" style="56" customWidth="1"/>
    <col min="2" max="20" width="10.6640625" style="56" customWidth="1"/>
    <col min="21" max="256" width="9.109375" style="57"/>
    <col min="257" max="257" width="10.88671875" style="57" customWidth="1"/>
    <col min="258" max="276" width="10.6640625" style="57" customWidth="1"/>
    <col min="277" max="512" width="9.109375" style="57"/>
    <col min="513" max="513" width="10.88671875" style="57" customWidth="1"/>
    <col min="514" max="532" width="10.6640625" style="57" customWidth="1"/>
    <col min="533" max="768" width="9.109375" style="57"/>
    <col min="769" max="769" width="10.88671875" style="57" customWidth="1"/>
    <col min="770" max="788" width="10.6640625" style="57" customWidth="1"/>
    <col min="789" max="1024" width="9.109375" style="57"/>
    <col min="1025" max="1025" width="10.88671875" style="57" customWidth="1"/>
    <col min="1026" max="1044" width="10.6640625" style="57" customWidth="1"/>
    <col min="1045" max="1280" width="9.109375" style="57"/>
    <col min="1281" max="1281" width="10.88671875" style="57" customWidth="1"/>
    <col min="1282" max="1300" width="10.6640625" style="57" customWidth="1"/>
    <col min="1301" max="1536" width="9.109375" style="57"/>
    <col min="1537" max="1537" width="10.88671875" style="57" customWidth="1"/>
    <col min="1538" max="1556" width="10.6640625" style="57" customWidth="1"/>
    <col min="1557" max="1792" width="9.109375" style="57"/>
    <col min="1793" max="1793" width="10.88671875" style="57" customWidth="1"/>
    <col min="1794" max="1812" width="10.6640625" style="57" customWidth="1"/>
    <col min="1813" max="2048" width="9.109375" style="57"/>
    <col min="2049" max="2049" width="10.88671875" style="57" customWidth="1"/>
    <col min="2050" max="2068" width="10.6640625" style="57" customWidth="1"/>
    <col min="2069" max="2304" width="9.109375" style="57"/>
    <col min="2305" max="2305" width="10.88671875" style="57" customWidth="1"/>
    <col min="2306" max="2324" width="10.6640625" style="57" customWidth="1"/>
    <col min="2325" max="2560" width="9.109375" style="57"/>
    <col min="2561" max="2561" width="10.88671875" style="57" customWidth="1"/>
    <col min="2562" max="2580" width="10.6640625" style="57" customWidth="1"/>
    <col min="2581" max="2816" width="9.109375" style="57"/>
    <col min="2817" max="2817" width="10.88671875" style="57" customWidth="1"/>
    <col min="2818" max="2836" width="10.6640625" style="57" customWidth="1"/>
    <col min="2837" max="3072" width="9.109375" style="57"/>
    <col min="3073" max="3073" width="10.88671875" style="57" customWidth="1"/>
    <col min="3074" max="3092" width="10.6640625" style="57" customWidth="1"/>
    <col min="3093" max="3328" width="9.109375" style="57"/>
    <col min="3329" max="3329" width="10.88671875" style="57" customWidth="1"/>
    <col min="3330" max="3348" width="10.6640625" style="57" customWidth="1"/>
    <col min="3349" max="3584" width="9.109375" style="57"/>
    <col min="3585" max="3585" width="10.88671875" style="57" customWidth="1"/>
    <col min="3586" max="3604" width="10.6640625" style="57" customWidth="1"/>
    <col min="3605" max="3840" width="9.109375" style="57"/>
    <col min="3841" max="3841" width="10.88671875" style="57" customWidth="1"/>
    <col min="3842" max="3860" width="10.6640625" style="57" customWidth="1"/>
    <col min="3861" max="4096" width="9.109375" style="57"/>
    <col min="4097" max="4097" width="10.88671875" style="57" customWidth="1"/>
    <col min="4098" max="4116" width="10.6640625" style="57" customWidth="1"/>
    <col min="4117" max="4352" width="9.109375" style="57"/>
    <col min="4353" max="4353" width="10.88671875" style="57" customWidth="1"/>
    <col min="4354" max="4372" width="10.6640625" style="57" customWidth="1"/>
    <col min="4373" max="4608" width="9.109375" style="57"/>
    <col min="4609" max="4609" width="10.88671875" style="57" customWidth="1"/>
    <col min="4610" max="4628" width="10.6640625" style="57" customWidth="1"/>
    <col min="4629" max="4864" width="9.109375" style="57"/>
    <col min="4865" max="4865" width="10.88671875" style="57" customWidth="1"/>
    <col min="4866" max="4884" width="10.6640625" style="57" customWidth="1"/>
    <col min="4885" max="5120" width="9.109375" style="57"/>
    <col min="5121" max="5121" width="10.88671875" style="57" customWidth="1"/>
    <col min="5122" max="5140" width="10.6640625" style="57" customWidth="1"/>
    <col min="5141" max="5376" width="9.109375" style="57"/>
    <col min="5377" max="5377" width="10.88671875" style="57" customWidth="1"/>
    <col min="5378" max="5396" width="10.6640625" style="57" customWidth="1"/>
    <col min="5397" max="5632" width="9.109375" style="57"/>
    <col min="5633" max="5633" width="10.88671875" style="57" customWidth="1"/>
    <col min="5634" max="5652" width="10.6640625" style="57" customWidth="1"/>
    <col min="5653" max="5888" width="9.109375" style="57"/>
    <col min="5889" max="5889" width="10.88671875" style="57" customWidth="1"/>
    <col min="5890" max="5908" width="10.6640625" style="57" customWidth="1"/>
    <col min="5909" max="6144" width="9.109375" style="57"/>
    <col min="6145" max="6145" width="10.88671875" style="57" customWidth="1"/>
    <col min="6146" max="6164" width="10.6640625" style="57" customWidth="1"/>
    <col min="6165" max="6400" width="9.109375" style="57"/>
    <col min="6401" max="6401" width="10.88671875" style="57" customWidth="1"/>
    <col min="6402" max="6420" width="10.6640625" style="57" customWidth="1"/>
    <col min="6421" max="6656" width="9.109375" style="57"/>
    <col min="6657" max="6657" width="10.88671875" style="57" customWidth="1"/>
    <col min="6658" max="6676" width="10.6640625" style="57" customWidth="1"/>
    <col min="6677" max="6912" width="9.109375" style="57"/>
    <col min="6913" max="6913" width="10.88671875" style="57" customWidth="1"/>
    <col min="6914" max="6932" width="10.6640625" style="57" customWidth="1"/>
    <col min="6933" max="7168" width="9.109375" style="57"/>
    <col min="7169" max="7169" width="10.88671875" style="57" customWidth="1"/>
    <col min="7170" max="7188" width="10.6640625" style="57" customWidth="1"/>
    <col min="7189" max="7424" width="9.109375" style="57"/>
    <col min="7425" max="7425" width="10.88671875" style="57" customWidth="1"/>
    <col min="7426" max="7444" width="10.6640625" style="57" customWidth="1"/>
    <col min="7445" max="7680" width="9.109375" style="57"/>
    <col min="7681" max="7681" width="10.88671875" style="57" customWidth="1"/>
    <col min="7682" max="7700" width="10.6640625" style="57" customWidth="1"/>
    <col min="7701" max="7936" width="9.109375" style="57"/>
    <col min="7937" max="7937" width="10.88671875" style="57" customWidth="1"/>
    <col min="7938" max="7956" width="10.6640625" style="57" customWidth="1"/>
    <col min="7957" max="8192" width="9.109375" style="57"/>
    <col min="8193" max="8193" width="10.88671875" style="57" customWidth="1"/>
    <col min="8194" max="8212" width="10.6640625" style="57" customWidth="1"/>
    <col min="8213" max="8448" width="9.109375" style="57"/>
    <col min="8449" max="8449" width="10.88671875" style="57" customWidth="1"/>
    <col min="8450" max="8468" width="10.6640625" style="57" customWidth="1"/>
    <col min="8469" max="8704" width="9.109375" style="57"/>
    <col min="8705" max="8705" width="10.88671875" style="57" customWidth="1"/>
    <col min="8706" max="8724" width="10.6640625" style="57" customWidth="1"/>
    <col min="8725" max="8960" width="9.109375" style="57"/>
    <col min="8961" max="8961" width="10.88671875" style="57" customWidth="1"/>
    <col min="8962" max="8980" width="10.6640625" style="57" customWidth="1"/>
    <col min="8981" max="9216" width="9.109375" style="57"/>
    <col min="9217" max="9217" width="10.88671875" style="57" customWidth="1"/>
    <col min="9218" max="9236" width="10.6640625" style="57" customWidth="1"/>
    <col min="9237" max="9472" width="9.109375" style="57"/>
    <col min="9473" max="9473" width="10.88671875" style="57" customWidth="1"/>
    <col min="9474" max="9492" width="10.6640625" style="57" customWidth="1"/>
    <col min="9493" max="9728" width="9.109375" style="57"/>
    <col min="9729" max="9729" width="10.88671875" style="57" customWidth="1"/>
    <col min="9730" max="9748" width="10.6640625" style="57" customWidth="1"/>
    <col min="9749" max="9984" width="9.109375" style="57"/>
    <col min="9985" max="9985" width="10.88671875" style="57" customWidth="1"/>
    <col min="9986" max="10004" width="10.6640625" style="57" customWidth="1"/>
    <col min="10005" max="10240" width="9.109375" style="57"/>
    <col min="10241" max="10241" width="10.88671875" style="57" customWidth="1"/>
    <col min="10242" max="10260" width="10.6640625" style="57" customWidth="1"/>
    <col min="10261" max="10496" width="9.109375" style="57"/>
    <col min="10497" max="10497" width="10.88671875" style="57" customWidth="1"/>
    <col min="10498" max="10516" width="10.6640625" style="57" customWidth="1"/>
    <col min="10517" max="10752" width="9.109375" style="57"/>
    <col min="10753" max="10753" width="10.88671875" style="57" customWidth="1"/>
    <col min="10754" max="10772" width="10.6640625" style="57" customWidth="1"/>
    <col min="10773" max="11008" width="9.109375" style="57"/>
    <col min="11009" max="11009" width="10.88671875" style="57" customWidth="1"/>
    <col min="11010" max="11028" width="10.6640625" style="57" customWidth="1"/>
    <col min="11029" max="11264" width="9.109375" style="57"/>
    <col min="11265" max="11265" width="10.88671875" style="57" customWidth="1"/>
    <col min="11266" max="11284" width="10.6640625" style="57" customWidth="1"/>
    <col min="11285" max="11520" width="9.109375" style="57"/>
    <col min="11521" max="11521" width="10.88671875" style="57" customWidth="1"/>
    <col min="11522" max="11540" width="10.6640625" style="57" customWidth="1"/>
    <col min="11541" max="11776" width="9.109375" style="57"/>
    <col min="11777" max="11777" width="10.88671875" style="57" customWidth="1"/>
    <col min="11778" max="11796" width="10.6640625" style="57" customWidth="1"/>
    <col min="11797" max="12032" width="9.109375" style="57"/>
    <col min="12033" max="12033" width="10.88671875" style="57" customWidth="1"/>
    <col min="12034" max="12052" width="10.6640625" style="57" customWidth="1"/>
    <col min="12053" max="12288" width="9.109375" style="57"/>
    <col min="12289" max="12289" width="10.88671875" style="57" customWidth="1"/>
    <col min="12290" max="12308" width="10.6640625" style="57" customWidth="1"/>
    <col min="12309" max="12544" width="9.109375" style="57"/>
    <col min="12545" max="12545" width="10.88671875" style="57" customWidth="1"/>
    <col min="12546" max="12564" width="10.6640625" style="57" customWidth="1"/>
    <col min="12565" max="12800" width="9.109375" style="57"/>
    <col min="12801" max="12801" width="10.88671875" style="57" customWidth="1"/>
    <col min="12802" max="12820" width="10.6640625" style="57" customWidth="1"/>
    <col min="12821" max="13056" width="9.109375" style="57"/>
    <col min="13057" max="13057" width="10.88671875" style="57" customWidth="1"/>
    <col min="13058" max="13076" width="10.6640625" style="57" customWidth="1"/>
    <col min="13077" max="13312" width="9.109375" style="57"/>
    <col min="13313" max="13313" width="10.88671875" style="57" customWidth="1"/>
    <col min="13314" max="13332" width="10.6640625" style="57" customWidth="1"/>
    <col min="13333" max="13568" width="9.109375" style="57"/>
    <col min="13569" max="13569" width="10.88671875" style="57" customWidth="1"/>
    <col min="13570" max="13588" width="10.6640625" style="57" customWidth="1"/>
    <col min="13589" max="13824" width="9.109375" style="57"/>
    <col min="13825" max="13825" width="10.88671875" style="57" customWidth="1"/>
    <col min="13826" max="13844" width="10.6640625" style="57" customWidth="1"/>
    <col min="13845" max="14080" width="9.109375" style="57"/>
    <col min="14081" max="14081" width="10.88671875" style="57" customWidth="1"/>
    <col min="14082" max="14100" width="10.6640625" style="57" customWidth="1"/>
    <col min="14101" max="14336" width="9.109375" style="57"/>
    <col min="14337" max="14337" width="10.88671875" style="57" customWidth="1"/>
    <col min="14338" max="14356" width="10.6640625" style="57" customWidth="1"/>
    <col min="14357" max="14592" width="9.109375" style="57"/>
    <col min="14593" max="14593" width="10.88671875" style="57" customWidth="1"/>
    <col min="14594" max="14612" width="10.6640625" style="57" customWidth="1"/>
    <col min="14613" max="14848" width="9.109375" style="57"/>
    <col min="14849" max="14849" width="10.88671875" style="57" customWidth="1"/>
    <col min="14850" max="14868" width="10.6640625" style="57" customWidth="1"/>
    <col min="14869" max="15104" width="9.109375" style="57"/>
    <col min="15105" max="15105" width="10.88671875" style="57" customWidth="1"/>
    <col min="15106" max="15124" width="10.6640625" style="57" customWidth="1"/>
    <col min="15125" max="15360" width="9.109375" style="57"/>
    <col min="15361" max="15361" width="10.88671875" style="57" customWidth="1"/>
    <col min="15362" max="15380" width="10.6640625" style="57" customWidth="1"/>
    <col min="15381" max="15616" width="9.109375" style="57"/>
    <col min="15617" max="15617" width="10.88671875" style="57" customWidth="1"/>
    <col min="15618" max="15636" width="10.6640625" style="57" customWidth="1"/>
    <col min="15637" max="15872" width="9.109375" style="57"/>
    <col min="15873" max="15873" width="10.88671875" style="57" customWidth="1"/>
    <col min="15874" max="15892" width="10.6640625" style="57" customWidth="1"/>
    <col min="15893" max="16128" width="9.109375" style="57"/>
    <col min="16129" max="16129" width="10.88671875" style="57" customWidth="1"/>
    <col min="16130" max="16148" width="10.6640625" style="57" customWidth="1"/>
    <col min="16149" max="16384" width="9.109375" style="57"/>
  </cols>
  <sheetData>
    <row r="1" spans="1:20" ht="25.8" x14ac:dyDescent="0.5">
      <c r="A1" s="55" t="s">
        <v>43</v>
      </c>
    </row>
    <row r="2" spans="1:20" ht="27" customHeight="1" x14ac:dyDescent="0.3">
      <c r="A2" s="58" t="s">
        <v>44</v>
      </c>
      <c r="B2" s="69">
        <v>44197</v>
      </c>
      <c r="C2" s="58" t="s">
        <v>45</v>
      </c>
      <c r="D2" s="69">
        <v>44561</v>
      </c>
      <c r="E2" s="91" t="s">
        <v>1</v>
      </c>
      <c r="F2" s="91"/>
      <c r="G2" s="59" t="s">
        <v>34</v>
      </c>
      <c r="H2" s="59"/>
    </row>
    <row r="3" spans="1:20" s="62" customFormat="1" ht="39.6" x14ac:dyDescent="0.3">
      <c r="A3" s="60" t="s">
        <v>3</v>
      </c>
      <c r="B3" s="61" t="s">
        <v>4</v>
      </c>
      <c r="C3" s="61" t="s">
        <v>5</v>
      </c>
      <c r="D3" s="61" t="s">
        <v>6</v>
      </c>
      <c r="E3" s="61" t="s">
        <v>7</v>
      </c>
      <c r="F3" s="61" t="s">
        <v>8</v>
      </c>
      <c r="G3" s="61" t="s">
        <v>39</v>
      </c>
      <c r="H3" s="61" t="s">
        <v>40</v>
      </c>
      <c r="I3" s="61" t="s">
        <v>9</v>
      </c>
      <c r="J3" s="61" t="s">
        <v>10</v>
      </c>
      <c r="K3" s="61" t="s">
        <v>41</v>
      </c>
      <c r="L3" s="61" t="s">
        <v>11</v>
      </c>
      <c r="M3" s="61" t="s">
        <v>12</v>
      </c>
      <c r="N3" s="61" t="s">
        <v>13</v>
      </c>
      <c r="O3" s="61" t="s">
        <v>14</v>
      </c>
      <c r="P3" s="61" t="s">
        <v>15</v>
      </c>
      <c r="Q3" s="61" t="s">
        <v>16</v>
      </c>
      <c r="R3" s="61" t="s">
        <v>17</v>
      </c>
      <c r="S3" s="61" t="s">
        <v>18</v>
      </c>
      <c r="T3" s="61" t="s">
        <v>19</v>
      </c>
    </row>
    <row r="4" spans="1:20" x14ac:dyDescent="0.3">
      <c r="A4" s="63" t="s">
        <v>20</v>
      </c>
      <c r="B4" s="74">
        <v>35</v>
      </c>
      <c r="C4" s="74">
        <v>4</v>
      </c>
      <c r="D4" s="74">
        <v>0</v>
      </c>
      <c r="E4" s="74">
        <v>46</v>
      </c>
      <c r="F4" s="74">
        <v>8</v>
      </c>
      <c r="G4" s="74">
        <v>0</v>
      </c>
      <c r="H4" s="74">
        <v>4</v>
      </c>
      <c r="I4" s="74">
        <v>0</v>
      </c>
      <c r="J4" s="74">
        <v>6</v>
      </c>
      <c r="K4" s="74">
        <v>214</v>
      </c>
      <c r="L4" s="74">
        <v>0</v>
      </c>
      <c r="M4" s="74">
        <v>6</v>
      </c>
      <c r="N4" s="74">
        <v>70</v>
      </c>
      <c r="O4" s="74">
        <v>24</v>
      </c>
      <c r="P4" s="74">
        <v>7</v>
      </c>
      <c r="Q4" s="74">
        <v>5</v>
      </c>
      <c r="R4" s="74">
        <v>2</v>
      </c>
      <c r="S4" s="74">
        <v>0</v>
      </c>
      <c r="T4" s="64">
        <f>SUM(B4:S4)</f>
        <v>431</v>
      </c>
    </row>
    <row r="5" spans="1:20" x14ac:dyDescent="0.3">
      <c r="A5" s="63" t="s">
        <v>21</v>
      </c>
      <c r="B5" s="77">
        <v>25</v>
      </c>
      <c r="C5" s="77">
        <v>1</v>
      </c>
      <c r="D5" s="77">
        <v>0</v>
      </c>
      <c r="E5" s="77">
        <v>41</v>
      </c>
      <c r="F5" s="77">
        <v>9</v>
      </c>
      <c r="G5" s="77">
        <v>0</v>
      </c>
      <c r="H5" s="77">
        <v>4</v>
      </c>
      <c r="I5" s="77">
        <v>1</v>
      </c>
      <c r="J5" s="77">
        <v>3</v>
      </c>
      <c r="K5" s="77">
        <v>229</v>
      </c>
      <c r="L5" s="77">
        <v>0</v>
      </c>
      <c r="M5" s="77">
        <v>4</v>
      </c>
      <c r="N5" s="77">
        <v>62</v>
      </c>
      <c r="O5" s="77">
        <v>31</v>
      </c>
      <c r="P5" s="77">
        <v>5</v>
      </c>
      <c r="Q5" s="77">
        <v>1</v>
      </c>
      <c r="R5" s="77">
        <v>7</v>
      </c>
      <c r="S5" s="77">
        <v>0</v>
      </c>
      <c r="T5" s="64">
        <f t="shared" ref="T5:T15" si="0">SUM(B5:S5)</f>
        <v>423</v>
      </c>
    </row>
    <row r="6" spans="1:20" x14ac:dyDescent="0.3">
      <c r="A6" s="63" t="s">
        <v>22</v>
      </c>
      <c r="B6" s="79">
        <v>20</v>
      </c>
      <c r="C6" s="79">
        <v>2</v>
      </c>
      <c r="D6" s="79">
        <v>0</v>
      </c>
      <c r="E6" s="79">
        <v>39</v>
      </c>
      <c r="F6" s="79">
        <v>14</v>
      </c>
      <c r="G6" s="79">
        <v>0</v>
      </c>
      <c r="H6" s="79">
        <v>2</v>
      </c>
      <c r="I6" s="79">
        <v>1</v>
      </c>
      <c r="J6" s="79">
        <v>2</v>
      </c>
      <c r="K6" s="79">
        <v>293</v>
      </c>
      <c r="L6" s="79">
        <v>0</v>
      </c>
      <c r="M6" s="79">
        <v>5</v>
      </c>
      <c r="N6" s="79">
        <v>67</v>
      </c>
      <c r="O6" s="79">
        <v>19</v>
      </c>
      <c r="P6" s="79">
        <v>14</v>
      </c>
      <c r="Q6" s="79">
        <v>0</v>
      </c>
      <c r="R6" s="79">
        <v>2</v>
      </c>
      <c r="S6" s="79">
        <v>0</v>
      </c>
      <c r="T6" s="64">
        <f t="shared" si="0"/>
        <v>480</v>
      </c>
    </row>
    <row r="7" spans="1:20" x14ac:dyDescent="0.3">
      <c r="A7" s="63" t="s">
        <v>23</v>
      </c>
      <c r="B7" s="94">
        <v>30</v>
      </c>
      <c r="C7" s="94">
        <v>1</v>
      </c>
      <c r="D7" s="94">
        <v>0</v>
      </c>
      <c r="E7" s="94">
        <v>37</v>
      </c>
      <c r="F7" s="94">
        <v>15</v>
      </c>
      <c r="G7" s="94">
        <v>1</v>
      </c>
      <c r="H7" s="94">
        <v>1</v>
      </c>
      <c r="I7" s="94">
        <v>0</v>
      </c>
      <c r="J7" s="94">
        <v>4</v>
      </c>
      <c r="K7" s="94">
        <v>231</v>
      </c>
      <c r="L7" s="94">
        <v>1</v>
      </c>
      <c r="M7" s="94">
        <v>7</v>
      </c>
      <c r="N7" s="94">
        <v>64</v>
      </c>
      <c r="O7" s="94">
        <v>36</v>
      </c>
      <c r="P7" s="94">
        <v>8</v>
      </c>
      <c r="Q7" s="94">
        <v>3</v>
      </c>
      <c r="R7" s="94">
        <v>0</v>
      </c>
      <c r="S7" s="94">
        <v>0</v>
      </c>
      <c r="T7" s="64">
        <f t="shared" si="0"/>
        <v>439</v>
      </c>
    </row>
    <row r="8" spans="1:20" x14ac:dyDescent="0.3">
      <c r="A8" s="63" t="s">
        <v>24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4">
        <f t="shared" si="0"/>
        <v>0</v>
      </c>
    </row>
    <row r="9" spans="1:20" x14ac:dyDescent="0.3">
      <c r="A9" s="63" t="s">
        <v>25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64">
        <f t="shared" si="0"/>
        <v>0</v>
      </c>
    </row>
    <row r="10" spans="1:20" x14ac:dyDescent="0.3">
      <c r="A10" s="63" t="s">
        <v>26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64">
        <f t="shared" si="0"/>
        <v>0</v>
      </c>
    </row>
    <row r="11" spans="1:20" x14ac:dyDescent="0.3">
      <c r="A11" s="63" t="s">
        <v>27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4">
        <f t="shared" si="0"/>
        <v>0</v>
      </c>
    </row>
    <row r="12" spans="1:20" x14ac:dyDescent="0.3">
      <c r="A12" s="63" t="s">
        <v>28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4">
        <f t="shared" si="0"/>
        <v>0</v>
      </c>
    </row>
    <row r="13" spans="1:20" x14ac:dyDescent="0.3">
      <c r="A13" s="63" t="s">
        <v>29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4">
        <f t="shared" si="0"/>
        <v>0</v>
      </c>
    </row>
    <row r="14" spans="1:20" x14ac:dyDescent="0.3">
      <c r="A14" s="63" t="s">
        <v>30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4">
        <f t="shared" si="0"/>
        <v>0</v>
      </c>
    </row>
    <row r="15" spans="1:20" x14ac:dyDescent="0.3">
      <c r="A15" s="63" t="s">
        <v>31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4">
        <f t="shared" si="0"/>
        <v>0</v>
      </c>
    </row>
    <row r="16" spans="1:20" x14ac:dyDescent="0.3">
      <c r="A16" s="63" t="s">
        <v>19</v>
      </c>
      <c r="B16" s="64">
        <f>SUM(B4:B15)</f>
        <v>110</v>
      </c>
      <c r="C16" s="64">
        <f t="shared" ref="C16:S16" si="1">SUM(C4:C15)</f>
        <v>8</v>
      </c>
      <c r="D16" s="64">
        <f t="shared" si="1"/>
        <v>0</v>
      </c>
      <c r="E16" s="64">
        <f t="shared" si="1"/>
        <v>163</v>
      </c>
      <c r="F16" s="64">
        <f t="shared" si="1"/>
        <v>46</v>
      </c>
      <c r="G16" s="64">
        <f t="shared" si="1"/>
        <v>1</v>
      </c>
      <c r="H16" s="64">
        <f t="shared" si="1"/>
        <v>11</v>
      </c>
      <c r="I16" s="64">
        <f t="shared" si="1"/>
        <v>2</v>
      </c>
      <c r="J16" s="64">
        <f t="shared" si="1"/>
        <v>15</v>
      </c>
      <c r="K16" s="64">
        <f t="shared" si="1"/>
        <v>967</v>
      </c>
      <c r="L16" s="64">
        <f t="shared" si="1"/>
        <v>1</v>
      </c>
      <c r="M16" s="64">
        <f t="shared" si="1"/>
        <v>22</v>
      </c>
      <c r="N16" s="64">
        <f t="shared" si="1"/>
        <v>263</v>
      </c>
      <c r="O16" s="64">
        <f t="shared" si="1"/>
        <v>110</v>
      </c>
      <c r="P16" s="64">
        <f t="shared" si="1"/>
        <v>34</v>
      </c>
      <c r="Q16" s="64">
        <f t="shared" si="1"/>
        <v>9</v>
      </c>
      <c r="R16" s="64">
        <f t="shared" si="1"/>
        <v>11</v>
      </c>
      <c r="S16" s="64">
        <f t="shared" si="1"/>
        <v>0</v>
      </c>
      <c r="T16" s="64">
        <f>SUM(T4:T15)</f>
        <v>1773</v>
      </c>
    </row>
  </sheetData>
  <mergeCells count="1">
    <mergeCell ref="E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7"/>
  <sheetViews>
    <sheetView workbookViewId="0">
      <selection activeCell="B7" sqref="B7:S7"/>
    </sheetView>
  </sheetViews>
  <sheetFormatPr defaultColWidth="9.109375" defaultRowHeight="14.4" x14ac:dyDescent="0.3"/>
  <cols>
    <col min="1" max="1" width="10.88671875" style="56" customWidth="1"/>
    <col min="2" max="18" width="10.6640625" style="56" customWidth="1"/>
    <col min="19" max="256" width="9.109375" style="57"/>
    <col min="257" max="257" width="10.88671875" style="57" customWidth="1"/>
    <col min="258" max="274" width="10.6640625" style="57" customWidth="1"/>
    <col min="275" max="512" width="9.109375" style="57"/>
    <col min="513" max="513" width="10.88671875" style="57" customWidth="1"/>
    <col min="514" max="530" width="10.6640625" style="57" customWidth="1"/>
    <col min="531" max="768" width="9.109375" style="57"/>
    <col min="769" max="769" width="10.88671875" style="57" customWidth="1"/>
    <col min="770" max="786" width="10.6640625" style="57" customWidth="1"/>
    <col min="787" max="1024" width="9.109375" style="57"/>
    <col min="1025" max="1025" width="10.88671875" style="57" customWidth="1"/>
    <col min="1026" max="1042" width="10.6640625" style="57" customWidth="1"/>
    <col min="1043" max="1280" width="9.109375" style="57"/>
    <col min="1281" max="1281" width="10.88671875" style="57" customWidth="1"/>
    <col min="1282" max="1298" width="10.6640625" style="57" customWidth="1"/>
    <col min="1299" max="1536" width="9.109375" style="57"/>
    <col min="1537" max="1537" width="10.88671875" style="57" customWidth="1"/>
    <col min="1538" max="1554" width="10.6640625" style="57" customWidth="1"/>
    <col min="1555" max="1792" width="9.109375" style="57"/>
    <col min="1793" max="1793" width="10.88671875" style="57" customWidth="1"/>
    <col min="1794" max="1810" width="10.6640625" style="57" customWidth="1"/>
    <col min="1811" max="2048" width="9.109375" style="57"/>
    <col min="2049" max="2049" width="10.88671875" style="57" customWidth="1"/>
    <col min="2050" max="2066" width="10.6640625" style="57" customWidth="1"/>
    <col min="2067" max="2304" width="9.109375" style="57"/>
    <col min="2305" max="2305" width="10.88671875" style="57" customWidth="1"/>
    <col min="2306" max="2322" width="10.6640625" style="57" customWidth="1"/>
    <col min="2323" max="2560" width="9.109375" style="57"/>
    <col min="2561" max="2561" width="10.88671875" style="57" customWidth="1"/>
    <col min="2562" max="2578" width="10.6640625" style="57" customWidth="1"/>
    <col min="2579" max="2816" width="9.109375" style="57"/>
    <col min="2817" max="2817" width="10.88671875" style="57" customWidth="1"/>
    <col min="2818" max="2834" width="10.6640625" style="57" customWidth="1"/>
    <col min="2835" max="3072" width="9.109375" style="57"/>
    <col min="3073" max="3073" width="10.88671875" style="57" customWidth="1"/>
    <col min="3074" max="3090" width="10.6640625" style="57" customWidth="1"/>
    <col min="3091" max="3328" width="9.109375" style="57"/>
    <col min="3329" max="3329" width="10.88671875" style="57" customWidth="1"/>
    <col min="3330" max="3346" width="10.6640625" style="57" customWidth="1"/>
    <col min="3347" max="3584" width="9.109375" style="57"/>
    <col min="3585" max="3585" width="10.88671875" style="57" customWidth="1"/>
    <col min="3586" max="3602" width="10.6640625" style="57" customWidth="1"/>
    <col min="3603" max="3840" width="9.109375" style="57"/>
    <col min="3841" max="3841" width="10.88671875" style="57" customWidth="1"/>
    <col min="3842" max="3858" width="10.6640625" style="57" customWidth="1"/>
    <col min="3859" max="4096" width="9.109375" style="57"/>
    <col min="4097" max="4097" width="10.88671875" style="57" customWidth="1"/>
    <col min="4098" max="4114" width="10.6640625" style="57" customWidth="1"/>
    <col min="4115" max="4352" width="9.109375" style="57"/>
    <col min="4353" max="4353" width="10.88671875" style="57" customWidth="1"/>
    <col min="4354" max="4370" width="10.6640625" style="57" customWidth="1"/>
    <col min="4371" max="4608" width="9.109375" style="57"/>
    <col min="4609" max="4609" width="10.88671875" style="57" customWidth="1"/>
    <col min="4610" max="4626" width="10.6640625" style="57" customWidth="1"/>
    <col min="4627" max="4864" width="9.109375" style="57"/>
    <col min="4865" max="4865" width="10.88671875" style="57" customWidth="1"/>
    <col min="4866" max="4882" width="10.6640625" style="57" customWidth="1"/>
    <col min="4883" max="5120" width="9.109375" style="57"/>
    <col min="5121" max="5121" width="10.88671875" style="57" customWidth="1"/>
    <col min="5122" max="5138" width="10.6640625" style="57" customWidth="1"/>
    <col min="5139" max="5376" width="9.109375" style="57"/>
    <col min="5377" max="5377" width="10.88671875" style="57" customWidth="1"/>
    <col min="5378" max="5394" width="10.6640625" style="57" customWidth="1"/>
    <col min="5395" max="5632" width="9.109375" style="57"/>
    <col min="5633" max="5633" width="10.88671875" style="57" customWidth="1"/>
    <col min="5634" max="5650" width="10.6640625" style="57" customWidth="1"/>
    <col min="5651" max="5888" width="9.109375" style="57"/>
    <col min="5889" max="5889" width="10.88671875" style="57" customWidth="1"/>
    <col min="5890" max="5906" width="10.6640625" style="57" customWidth="1"/>
    <col min="5907" max="6144" width="9.109375" style="57"/>
    <col min="6145" max="6145" width="10.88671875" style="57" customWidth="1"/>
    <col min="6146" max="6162" width="10.6640625" style="57" customWidth="1"/>
    <col min="6163" max="6400" width="9.109375" style="57"/>
    <col min="6401" max="6401" width="10.88671875" style="57" customWidth="1"/>
    <col min="6402" max="6418" width="10.6640625" style="57" customWidth="1"/>
    <col min="6419" max="6656" width="9.109375" style="57"/>
    <col min="6657" max="6657" width="10.88671875" style="57" customWidth="1"/>
    <col min="6658" max="6674" width="10.6640625" style="57" customWidth="1"/>
    <col min="6675" max="6912" width="9.109375" style="57"/>
    <col min="6913" max="6913" width="10.88671875" style="57" customWidth="1"/>
    <col min="6914" max="6930" width="10.6640625" style="57" customWidth="1"/>
    <col min="6931" max="7168" width="9.109375" style="57"/>
    <col min="7169" max="7169" width="10.88671875" style="57" customWidth="1"/>
    <col min="7170" max="7186" width="10.6640625" style="57" customWidth="1"/>
    <col min="7187" max="7424" width="9.109375" style="57"/>
    <col min="7425" max="7425" width="10.88671875" style="57" customWidth="1"/>
    <col min="7426" max="7442" width="10.6640625" style="57" customWidth="1"/>
    <col min="7443" max="7680" width="9.109375" style="57"/>
    <col min="7681" max="7681" width="10.88671875" style="57" customWidth="1"/>
    <col min="7682" max="7698" width="10.6640625" style="57" customWidth="1"/>
    <col min="7699" max="7936" width="9.109375" style="57"/>
    <col min="7937" max="7937" width="10.88671875" style="57" customWidth="1"/>
    <col min="7938" max="7954" width="10.6640625" style="57" customWidth="1"/>
    <col min="7955" max="8192" width="9.109375" style="57"/>
    <col min="8193" max="8193" width="10.88671875" style="57" customWidth="1"/>
    <col min="8194" max="8210" width="10.6640625" style="57" customWidth="1"/>
    <col min="8211" max="8448" width="9.109375" style="57"/>
    <col min="8449" max="8449" width="10.88671875" style="57" customWidth="1"/>
    <col min="8450" max="8466" width="10.6640625" style="57" customWidth="1"/>
    <col min="8467" max="8704" width="9.109375" style="57"/>
    <col min="8705" max="8705" width="10.88671875" style="57" customWidth="1"/>
    <col min="8706" max="8722" width="10.6640625" style="57" customWidth="1"/>
    <col min="8723" max="8960" width="9.109375" style="57"/>
    <col min="8961" max="8961" width="10.88671875" style="57" customWidth="1"/>
    <col min="8962" max="8978" width="10.6640625" style="57" customWidth="1"/>
    <col min="8979" max="9216" width="9.109375" style="57"/>
    <col min="9217" max="9217" width="10.88671875" style="57" customWidth="1"/>
    <col min="9218" max="9234" width="10.6640625" style="57" customWidth="1"/>
    <col min="9235" max="9472" width="9.109375" style="57"/>
    <col min="9473" max="9473" width="10.88671875" style="57" customWidth="1"/>
    <col min="9474" max="9490" width="10.6640625" style="57" customWidth="1"/>
    <col min="9491" max="9728" width="9.109375" style="57"/>
    <col min="9729" max="9729" width="10.88671875" style="57" customWidth="1"/>
    <col min="9730" max="9746" width="10.6640625" style="57" customWidth="1"/>
    <col min="9747" max="9984" width="9.109375" style="57"/>
    <col min="9985" max="9985" width="10.88671875" style="57" customWidth="1"/>
    <col min="9986" max="10002" width="10.6640625" style="57" customWidth="1"/>
    <col min="10003" max="10240" width="9.109375" style="57"/>
    <col min="10241" max="10241" width="10.88671875" style="57" customWidth="1"/>
    <col min="10242" max="10258" width="10.6640625" style="57" customWidth="1"/>
    <col min="10259" max="10496" width="9.109375" style="57"/>
    <col min="10497" max="10497" width="10.88671875" style="57" customWidth="1"/>
    <col min="10498" max="10514" width="10.6640625" style="57" customWidth="1"/>
    <col min="10515" max="10752" width="9.109375" style="57"/>
    <col min="10753" max="10753" width="10.88671875" style="57" customWidth="1"/>
    <col min="10754" max="10770" width="10.6640625" style="57" customWidth="1"/>
    <col min="10771" max="11008" width="9.109375" style="57"/>
    <col min="11009" max="11009" width="10.88671875" style="57" customWidth="1"/>
    <col min="11010" max="11026" width="10.6640625" style="57" customWidth="1"/>
    <col min="11027" max="11264" width="9.109375" style="57"/>
    <col min="11265" max="11265" width="10.88671875" style="57" customWidth="1"/>
    <col min="11266" max="11282" width="10.6640625" style="57" customWidth="1"/>
    <col min="11283" max="11520" width="9.109375" style="57"/>
    <col min="11521" max="11521" width="10.88671875" style="57" customWidth="1"/>
    <col min="11522" max="11538" width="10.6640625" style="57" customWidth="1"/>
    <col min="11539" max="11776" width="9.109375" style="57"/>
    <col min="11777" max="11777" width="10.88671875" style="57" customWidth="1"/>
    <col min="11778" max="11794" width="10.6640625" style="57" customWidth="1"/>
    <col min="11795" max="12032" width="9.109375" style="57"/>
    <col min="12033" max="12033" width="10.88671875" style="57" customWidth="1"/>
    <col min="12034" max="12050" width="10.6640625" style="57" customWidth="1"/>
    <col min="12051" max="12288" width="9.109375" style="57"/>
    <col min="12289" max="12289" width="10.88671875" style="57" customWidth="1"/>
    <col min="12290" max="12306" width="10.6640625" style="57" customWidth="1"/>
    <col min="12307" max="12544" width="9.109375" style="57"/>
    <col min="12545" max="12545" width="10.88671875" style="57" customWidth="1"/>
    <col min="12546" max="12562" width="10.6640625" style="57" customWidth="1"/>
    <col min="12563" max="12800" width="9.109375" style="57"/>
    <col min="12801" max="12801" width="10.88671875" style="57" customWidth="1"/>
    <col min="12802" max="12818" width="10.6640625" style="57" customWidth="1"/>
    <col min="12819" max="13056" width="9.109375" style="57"/>
    <col min="13057" max="13057" width="10.88671875" style="57" customWidth="1"/>
    <col min="13058" max="13074" width="10.6640625" style="57" customWidth="1"/>
    <col min="13075" max="13312" width="9.109375" style="57"/>
    <col min="13313" max="13313" width="10.88671875" style="57" customWidth="1"/>
    <col min="13314" max="13330" width="10.6640625" style="57" customWidth="1"/>
    <col min="13331" max="13568" width="9.109375" style="57"/>
    <col min="13569" max="13569" width="10.88671875" style="57" customWidth="1"/>
    <col min="13570" max="13586" width="10.6640625" style="57" customWidth="1"/>
    <col min="13587" max="13824" width="9.109375" style="57"/>
    <col min="13825" max="13825" width="10.88671875" style="57" customWidth="1"/>
    <col min="13826" max="13842" width="10.6640625" style="57" customWidth="1"/>
    <col min="13843" max="14080" width="9.109375" style="57"/>
    <col min="14081" max="14081" width="10.88671875" style="57" customWidth="1"/>
    <col min="14082" max="14098" width="10.6640625" style="57" customWidth="1"/>
    <col min="14099" max="14336" width="9.109375" style="57"/>
    <col min="14337" max="14337" width="10.88671875" style="57" customWidth="1"/>
    <col min="14338" max="14354" width="10.6640625" style="57" customWidth="1"/>
    <col min="14355" max="14592" width="9.109375" style="57"/>
    <col min="14593" max="14593" width="10.88671875" style="57" customWidth="1"/>
    <col min="14594" max="14610" width="10.6640625" style="57" customWidth="1"/>
    <col min="14611" max="14848" width="9.109375" style="57"/>
    <col min="14849" max="14849" width="10.88671875" style="57" customWidth="1"/>
    <col min="14850" max="14866" width="10.6640625" style="57" customWidth="1"/>
    <col min="14867" max="15104" width="9.109375" style="57"/>
    <col min="15105" max="15105" width="10.88671875" style="57" customWidth="1"/>
    <col min="15106" max="15122" width="10.6640625" style="57" customWidth="1"/>
    <col min="15123" max="15360" width="9.109375" style="57"/>
    <col min="15361" max="15361" width="10.88671875" style="57" customWidth="1"/>
    <col min="15362" max="15378" width="10.6640625" style="57" customWidth="1"/>
    <col min="15379" max="15616" width="9.109375" style="57"/>
    <col min="15617" max="15617" width="10.88671875" style="57" customWidth="1"/>
    <col min="15618" max="15634" width="10.6640625" style="57" customWidth="1"/>
    <col min="15635" max="15872" width="9.109375" style="57"/>
    <col min="15873" max="15873" width="10.88671875" style="57" customWidth="1"/>
    <col min="15874" max="15890" width="10.6640625" style="57" customWidth="1"/>
    <col min="15891" max="16128" width="9.109375" style="57"/>
    <col min="16129" max="16129" width="10.88671875" style="57" customWidth="1"/>
    <col min="16130" max="16146" width="10.6640625" style="57" customWidth="1"/>
    <col min="16147" max="16384" width="9.109375" style="57"/>
  </cols>
  <sheetData>
    <row r="1" spans="1:20" ht="25.8" x14ac:dyDescent="0.5">
      <c r="A1" s="55" t="s">
        <v>0</v>
      </c>
    </row>
    <row r="2" spans="1:20" ht="27" customHeight="1" x14ac:dyDescent="0.3">
      <c r="A2" s="58" t="s">
        <v>44</v>
      </c>
      <c r="B2" s="69">
        <v>44197</v>
      </c>
      <c r="C2" s="58" t="s">
        <v>45</v>
      </c>
      <c r="D2" s="69">
        <v>44561</v>
      </c>
      <c r="E2" s="91" t="s">
        <v>1</v>
      </c>
      <c r="F2" s="91"/>
      <c r="G2" s="65" t="s">
        <v>34</v>
      </c>
    </row>
    <row r="3" spans="1:20" s="62" customFormat="1" ht="39.6" x14ac:dyDescent="0.3">
      <c r="A3" s="60" t="s">
        <v>3</v>
      </c>
      <c r="B3" s="61" t="s">
        <v>4</v>
      </c>
      <c r="C3" s="61" t="s">
        <v>5</v>
      </c>
      <c r="D3" s="61" t="s">
        <v>6</v>
      </c>
      <c r="E3" s="61" t="s">
        <v>7</v>
      </c>
      <c r="F3" s="61" t="s">
        <v>8</v>
      </c>
      <c r="G3" s="61" t="s">
        <v>39</v>
      </c>
      <c r="H3" s="61" t="s">
        <v>40</v>
      </c>
      <c r="I3" s="61" t="s">
        <v>9</v>
      </c>
      <c r="J3" s="61" t="s">
        <v>10</v>
      </c>
      <c r="K3" s="61" t="s">
        <v>41</v>
      </c>
      <c r="L3" s="61" t="s">
        <v>11</v>
      </c>
      <c r="M3" s="61" t="s">
        <v>12</v>
      </c>
      <c r="N3" s="61" t="s">
        <v>13</v>
      </c>
      <c r="O3" s="61" t="s">
        <v>14</v>
      </c>
      <c r="P3" s="61" t="s">
        <v>15</v>
      </c>
      <c r="Q3" s="61" t="s">
        <v>16</v>
      </c>
      <c r="R3" s="61" t="s">
        <v>17</v>
      </c>
      <c r="S3" s="61" t="s">
        <v>18</v>
      </c>
      <c r="T3" s="61" t="s">
        <v>19</v>
      </c>
    </row>
    <row r="4" spans="1:20" x14ac:dyDescent="0.3">
      <c r="A4" s="63" t="s">
        <v>20</v>
      </c>
      <c r="B4" s="73">
        <v>9530</v>
      </c>
      <c r="C4" s="73">
        <v>1795</v>
      </c>
      <c r="D4" s="73">
        <v>0</v>
      </c>
      <c r="E4" s="73">
        <v>12578</v>
      </c>
      <c r="F4" s="73">
        <v>2031</v>
      </c>
      <c r="G4" s="73">
        <v>0</v>
      </c>
      <c r="H4" s="73">
        <v>858</v>
      </c>
      <c r="I4" s="73">
        <v>0</v>
      </c>
      <c r="J4" s="73">
        <v>859</v>
      </c>
      <c r="K4" s="73">
        <v>18480</v>
      </c>
      <c r="L4" s="73">
        <v>0</v>
      </c>
      <c r="M4" s="73">
        <v>241</v>
      </c>
      <c r="N4" s="73">
        <v>2187</v>
      </c>
      <c r="O4" s="73">
        <v>742</v>
      </c>
      <c r="P4" s="73">
        <v>127</v>
      </c>
      <c r="Q4" s="73">
        <v>150</v>
      </c>
      <c r="R4" s="73">
        <v>45</v>
      </c>
      <c r="S4" s="73">
        <v>0</v>
      </c>
      <c r="T4" s="64">
        <f>SUM(B4:S4)</f>
        <v>49623</v>
      </c>
    </row>
    <row r="5" spans="1:20" x14ac:dyDescent="0.3">
      <c r="A5" s="63" t="s">
        <v>21</v>
      </c>
      <c r="B5" s="78">
        <v>7147</v>
      </c>
      <c r="C5" s="78">
        <v>564</v>
      </c>
      <c r="D5" s="78">
        <v>0</v>
      </c>
      <c r="E5" s="78">
        <v>10956</v>
      </c>
      <c r="F5" s="78">
        <v>2258</v>
      </c>
      <c r="G5" s="78">
        <v>0</v>
      </c>
      <c r="H5" s="78">
        <v>915</v>
      </c>
      <c r="I5" s="78">
        <v>133</v>
      </c>
      <c r="J5" s="78">
        <v>389</v>
      </c>
      <c r="K5" s="78">
        <v>19828</v>
      </c>
      <c r="L5" s="78">
        <v>0</v>
      </c>
      <c r="M5" s="78">
        <v>171</v>
      </c>
      <c r="N5" s="78">
        <v>1961</v>
      </c>
      <c r="O5" s="78">
        <v>728</v>
      </c>
      <c r="P5" s="78">
        <v>96</v>
      </c>
      <c r="Q5" s="78">
        <v>33</v>
      </c>
      <c r="R5" s="78">
        <v>120</v>
      </c>
      <c r="S5" s="78">
        <v>0</v>
      </c>
      <c r="T5" s="64">
        <f t="shared" ref="T5:T15" si="0">SUM(B5:S5)</f>
        <v>45299</v>
      </c>
    </row>
    <row r="6" spans="1:20" x14ac:dyDescent="0.3">
      <c r="A6" s="63" t="s">
        <v>22</v>
      </c>
      <c r="B6" s="80">
        <v>5334</v>
      </c>
      <c r="C6" s="80">
        <v>977</v>
      </c>
      <c r="D6" s="80">
        <v>0</v>
      </c>
      <c r="E6" s="80">
        <v>10079</v>
      </c>
      <c r="F6" s="80">
        <v>3696</v>
      </c>
      <c r="G6" s="80">
        <v>0</v>
      </c>
      <c r="H6" s="80">
        <v>484</v>
      </c>
      <c r="I6" s="80">
        <v>125</v>
      </c>
      <c r="J6" s="80">
        <v>261</v>
      </c>
      <c r="K6" s="80">
        <v>25004</v>
      </c>
      <c r="L6" s="80">
        <v>0</v>
      </c>
      <c r="M6" s="80">
        <v>201</v>
      </c>
      <c r="N6" s="80">
        <v>2026</v>
      </c>
      <c r="O6" s="80">
        <v>479</v>
      </c>
      <c r="P6" s="80">
        <v>250</v>
      </c>
      <c r="Q6" s="80">
        <v>0</v>
      </c>
      <c r="R6" s="80">
        <v>37</v>
      </c>
      <c r="S6" s="80">
        <v>0</v>
      </c>
      <c r="T6" s="64">
        <f t="shared" si="0"/>
        <v>48953</v>
      </c>
    </row>
    <row r="7" spans="1:20" x14ac:dyDescent="0.3">
      <c r="A7" s="63" t="s">
        <v>23</v>
      </c>
      <c r="B7" s="95">
        <v>8160</v>
      </c>
      <c r="C7" s="95">
        <v>504</v>
      </c>
      <c r="D7" s="95">
        <v>0</v>
      </c>
      <c r="E7" s="95">
        <v>9588</v>
      </c>
      <c r="F7" s="95">
        <v>4082</v>
      </c>
      <c r="G7" s="95">
        <v>91</v>
      </c>
      <c r="H7" s="95">
        <v>211</v>
      </c>
      <c r="I7" s="95">
        <v>0</v>
      </c>
      <c r="J7" s="95">
        <v>490</v>
      </c>
      <c r="K7" s="95">
        <v>19789</v>
      </c>
      <c r="L7" s="95">
        <v>14</v>
      </c>
      <c r="M7" s="95">
        <v>289</v>
      </c>
      <c r="N7" s="95">
        <v>1976</v>
      </c>
      <c r="O7" s="95">
        <v>860</v>
      </c>
      <c r="P7" s="95">
        <v>176</v>
      </c>
      <c r="Q7" s="95">
        <v>109</v>
      </c>
      <c r="R7" s="95">
        <v>0</v>
      </c>
      <c r="S7" s="95">
        <v>0</v>
      </c>
      <c r="T7" s="64">
        <f t="shared" si="0"/>
        <v>46339</v>
      </c>
    </row>
    <row r="8" spans="1:20" x14ac:dyDescent="0.3">
      <c r="A8" s="63" t="s">
        <v>24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4">
        <f t="shared" si="0"/>
        <v>0</v>
      </c>
    </row>
    <row r="9" spans="1:20" x14ac:dyDescent="0.3">
      <c r="A9" s="63" t="s">
        <v>25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64">
        <f t="shared" si="0"/>
        <v>0</v>
      </c>
    </row>
    <row r="10" spans="1:20" x14ac:dyDescent="0.3">
      <c r="A10" s="63" t="s">
        <v>26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64">
        <f t="shared" si="0"/>
        <v>0</v>
      </c>
    </row>
    <row r="11" spans="1:20" x14ac:dyDescent="0.3">
      <c r="A11" s="63" t="s">
        <v>27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4">
        <f t="shared" si="0"/>
        <v>0</v>
      </c>
    </row>
    <row r="12" spans="1:20" x14ac:dyDescent="0.3">
      <c r="A12" s="63" t="s">
        <v>28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4">
        <f t="shared" si="0"/>
        <v>0</v>
      </c>
    </row>
    <row r="13" spans="1:20" x14ac:dyDescent="0.3">
      <c r="A13" s="63" t="s">
        <v>29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4">
        <f t="shared" si="0"/>
        <v>0</v>
      </c>
    </row>
    <row r="14" spans="1:20" x14ac:dyDescent="0.3">
      <c r="A14" s="63" t="s">
        <v>30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4">
        <f t="shared" si="0"/>
        <v>0</v>
      </c>
    </row>
    <row r="15" spans="1:20" x14ac:dyDescent="0.3">
      <c r="A15" s="63" t="s">
        <v>31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4">
        <f t="shared" si="0"/>
        <v>0</v>
      </c>
    </row>
    <row r="16" spans="1:20" x14ac:dyDescent="0.3">
      <c r="A16" s="63" t="s">
        <v>19</v>
      </c>
      <c r="B16" s="64">
        <f>SUM(B4:B15)</f>
        <v>30171</v>
      </c>
      <c r="C16" s="64">
        <f t="shared" ref="C16:S16" si="1">SUM(C4:C15)</f>
        <v>3840</v>
      </c>
      <c r="D16" s="64">
        <f t="shared" si="1"/>
        <v>0</v>
      </c>
      <c r="E16" s="64">
        <f t="shared" si="1"/>
        <v>43201</v>
      </c>
      <c r="F16" s="64">
        <f t="shared" si="1"/>
        <v>12067</v>
      </c>
      <c r="G16" s="64">
        <f t="shared" si="1"/>
        <v>91</v>
      </c>
      <c r="H16" s="64">
        <f t="shared" si="1"/>
        <v>2468</v>
      </c>
      <c r="I16" s="64">
        <f t="shared" si="1"/>
        <v>258</v>
      </c>
      <c r="J16" s="64">
        <f t="shared" si="1"/>
        <v>1999</v>
      </c>
      <c r="K16" s="64">
        <f t="shared" si="1"/>
        <v>83101</v>
      </c>
      <c r="L16" s="64">
        <f t="shared" si="1"/>
        <v>14</v>
      </c>
      <c r="M16" s="64">
        <f t="shared" si="1"/>
        <v>902</v>
      </c>
      <c r="N16" s="64">
        <f t="shared" si="1"/>
        <v>8150</v>
      </c>
      <c r="O16" s="64">
        <f t="shared" si="1"/>
        <v>2809</v>
      </c>
      <c r="P16" s="64">
        <f t="shared" si="1"/>
        <v>649</v>
      </c>
      <c r="Q16" s="64">
        <f t="shared" si="1"/>
        <v>292</v>
      </c>
      <c r="R16" s="64">
        <f t="shared" si="1"/>
        <v>202</v>
      </c>
      <c r="S16" s="64">
        <f t="shared" si="1"/>
        <v>0</v>
      </c>
      <c r="T16" s="64">
        <f>SUM(T4:T15)</f>
        <v>190214</v>
      </c>
    </row>
    <row r="17" spans="1:13" ht="30" customHeight="1" x14ac:dyDescent="0.3">
      <c r="A17" s="92" t="s">
        <v>32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</row>
  </sheetData>
  <mergeCells count="2">
    <mergeCell ref="E2:F2"/>
    <mergeCell ref="A17:M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71AB7FF800846B7BF6023BC4B66DF" ma:contentTypeVersion="1" ma:contentTypeDescription="Create a new document." ma:contentTypeScope="" ma:versionID="b5b7984e99114d61bc175b753292112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CB2CD6-A2D3-464A-8024-7ED2CCC22091}"/>
</file>

<file path=customXml/itemProps2.xml><?xml version="1.0" encoding="utf-8"?>
<ds:datastoreItem xmlns:ds="http://schemas.openxmlformats.org/officeDocument/2006/customXml" ds:itemID="{230A80D7-CEC0-4F58-9734-79B8D279FDC5}"/>
</file>

<file path=customXml/itemProps3.xml><?xml version="1.0" encoding="utf-8"?>
<ds:datastoreItem xmlns:ds="http://schemas.openxmlformats.org/officeDocument/2006/customXml" ds:itemID="{1FB22024-A57F-4BE9-9E3A-794BCA3EC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Heads</vt:lpstr>
      <vt:lpstr>Weight</vt:lpstr>
      <vt:lpstr>Heads Malta</vt:lpstr>
      <vt:lpstr>Weight Malta</vt:lpstr>
      <vt:lpstr>Heads Gozo</vt:lpstr>
      <vt:lpstr>Weights Gozo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Marixei Callus</dc:creator>
  <cp:lastModifiedBy>CASSAR Xandru</cp:lastModifiedBy>
  <cp:lastPrinted>2017-12-11T08:57:25Z</cp:lastPrinted>
  <dcterms:created xsi:type="dcterms:W3CDTF">2016-02-09T09:06:29Z</dcterms:created>
  <dcterms:modified xsi:type="dcterms:W3CDTF">2022-05-03T16:21:01Z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0x0101006E471AB7FF800846B7BF6023BC4B66DF</vt:lpwstr>
  </property>
</Properties>
</file>