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5" yWindow="105" windowWidth="9000" windowHeight="7995" activeTab="1"/>
  </bookViews>
  <sheets>
    <sheet name="Heads" sheetId="1" r:id="rId1"/>
    <sheet name="Weight" sheetId="2" r:id="rId2"/>
  </sheets>
  <calcPr calcId="125725"/>
</workbook>
</file>

<file path=xl/calcChain.xml><?xml version="1.0" encoding="utf-8"?>
<calcChain xmlns="http://schemas.openxmlformats.org/spreadsheetml/2006/main">
  <c r="T11" i="1"/>
  <c r="T50" i="2"/>
  <c r="T11"/>
  <c r="T31"/>
  <c r="B50"/>
  <c r="C50"/>
  <c r="D50"/>
  <c r="E50"/>
  <c r="F50"/>
  <c r="G50"/>
  <c r="H50"/>
  <c r="I50"/>
  <c r="J50"/>
  <c r="K50"/>
  <c r="L50"/>
  <c r="M50"/>
  <c r="N50"/>
  <c r="O50"/>
  <c r="P50"/>
  <c r="Q50"/>
  <c r="R50"/>
  <c r="S50"/>
  <c r="B51"/>
  <c r="C51"/>
  <c r="D51"/>
  <c r="E51"/>
  <c r="F51"/>
  <c r="G51"/>
  <c r="H51"/>
  <c r="I51"/>
  <c r="J51"/>
  <c r="K51"/>
  <c r="L51"/>
  <c r="M51"/>
  <c r="N51"/>
  <c r="O51"/>
  <c r="P51"/>
  <c r="Q51"/>
  <c r="R51"/>
  <c r="S51"/>
  <c r="B52"/>
  <c r="C52"/>
  <c r="D52"/>
  <c r="E52"/>
  <c r="F52"/>
  <c r="G52"/>
  <c r="H52"/>
  <c r="I52"/>
  <c r="J52"/>
  <c r="K52"/>
  <c r="L52"/>
  <c r="M52"/>
  <c r="N52"/>
  <c r="O52"/>
  <c r="P52"/>
  <c r="Q52"/>
  <c r="R52"/>
  <c r="S52"/>
  <c r="B53"/>
  <c r="C53"/>
  <c r="D53"/>
  <c r="E53"/>
  <c r="F53"/>
  <c r="G53"/>
  <c r="H53"/>
  <c r="I53"/>
  <c r="J53"/>
  <c r="K53"/>
  <c r="L53"/>
  <c r="M53"/>
  <c r="N53"/>
  <c r="O53"/>
  <c r="P53"/>
  <c r="Q53"/>
  <c r="R53"/>
  <c r="S53"/>
  <c r="B54"/>
  <c r="C54"/>
  <c r="D54"/>
  <c r="E54"/>
  <c r="F54"/>
  <c r="G54"/>
  <c r="H54"/>
  <c r="I54"/>
  <c r="J54"/>
  <c r="K54"/>
  <c r="L54"/>
  <c r="M54"/>
  <c r="N54"/>
  <c r="O54"/>
  <c r="P54"/>
  <c r="Q54"/>
  <c r="R54"/>
  <c r="S54"/>
  <c r="B55"/>
  <c r="C55"/>
  <c r="D55"/>
  <c r="E55"/>
  <c r="F55"/>
  <c r="G55"/>
  <c r="H55"/>
  <c r="I55"/>
  <c r="J55"/>
  <c r="K55"/>
  <c r="L55"/>
  <c r="M55"/>
  <c r="N55"/>
  <c r="O55"/>
  <c r="P55"/>
  <c r="Q55"/>
  <c r="R55"/>
  <c r="S55"/>
  <c r="B48" i="1"/>
  <c r="C48"/>
  <c r="D48"/>
  <c r="E48"/>
  <c r="F48"/>
  <c r="G48"/>
  <c r="H48"/>
  <c r="I48"/>
  <c r="J48"/>
  <c r="K48"/>
  <c r="L48"/>
  <c r="M48"/>
  <c r="N48"/>
  <c r="O48"/>
  <c r="P48"/>
  <c r="Q48"/>
  <c r="R48"/>
  <c r="S48"/>
  <c r="B49"/>
  <c r="C49"/>
  <c r="D49"/>
  <c r="E49"/>
  <c r="F49"/>
  <c r="G49"/>
  <c r="H49"/>
  <c r="I49"/>
  <c r="J49"/>
  <c r="K49"/>
  <c r="L49"/>
  <c r="M49"/>
  <c r="N49"/>
  <c r="O49"/>
  <c r="P49"/>
  <c r="Q49"/>
  <c r="R49"/>
  <c r="S49"/>
  <c r="B50"/>
  <c r="C50"/>
  <c r="D50"/>
  <c r="E50"/>
  <c r="F50"/>
  <c r="G50"/>
  <c r="H50"/>
  <c r="I50"/>
  <c r="J50"/>
  <c r="K50"/>
  <c r="L50"/>
  <c r="M50"/>
  <c r="N50"/>
  <c r="O50"/>
  <c r="P50"/>
  <c r="Q50"/>
  <c r="R50"/>
  <c r="S50"/>
  <c r="B51"/>
  <c r="C51"/>
  <c r="D51"/>
  <c r="E51"/>
  <c r="F51"/>
  <c r="G51"/>
  <c r="H51"/>
  <c r="I51"/>
  <c r="J51"/>
  <c r="K51"/>
  <c r="L51"/>
  <c r="M51"/>
  <c r="N51"/>
  <c r="O51"/>
  <c r="P51"/>
  <c r="Q51"/>
  <c r="R51"/>
  <c r="S51"/>
  <c r="B52"/>
  <c r="C52"/>
  <c r="D52"/>
  <c r="E52"/>
  <c r="F52"/>
  <c r="G52"/>
  <c r="H52"/>
  <c r="I52"/>
  <c r="J52"/>
  <c r="K52"/>
  <c r="L52"/>
  <c r="M52"/>
  <c r="N52"/>
  <c r="O52"/>
  <c r="P52"/>
  <c r="Q52"/>
  <c r="R52"/>
  <c r="S52"/>
  <c r="B53"/>
  <c r="C53"/>
  <c r="D53"/>
  <c r="E53"/>
  <c r="F53"/>
  <c r="G53"/>
  <c r="H53"/>
  <c r="I53"/>
  <c r="J53"/>
  <c r="K53"/>
  <c r="L53"/>
  <c r="M53"/>
  <c r="N53"/>
  <c r="O53"/>
  <c r="P53"/>
  <c r="Q53"/>
  <c r="R53"/>
  <c r="S53"/>
  <c r="C47"/>
  <c r="D47"/>
  <c r="E47"/>
  <c r="F47"/>
  <c r="G47"/>
  <c r="H47"/>
  <c r="I47"/>
  <c r="J47"/>
  <c r="K47"/>
  <c r="L47"/>
  <c r="M47"/>
  <c r="N47"/>
  <c r="O47"/>
  <c r="P47"/>
  <c r="Q47"/>
  <c r="R47"/>
  <c r="S47"/>
  <c r="B47"/>
  <c r="T49" i="2"/>
  <c r="C49"/>
  <c r="D49"/>
  <c r="E49"/>
  <c r="F49"/>
  <c r="G49"/>
  <c r="H49"/>
  <c r="I49"/>
  <c r="J49"/>
  <c r="K49"/>
  <c r="L49"/>
  <c r="M49"/>
  <c r="N49"/>
  <c r="O49"/>
  <c r="P49"/>
  <c r="Q49"/>
  <c r="R49"/>
  <c r="S49"/>
  <c r="B49"/>
  <c r="T10"/>
  <c r="T30"/>
  <c r="T28" i="1"/>
  <c r="T10"/>
  <c r="B48" i="2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B46" i="1"/>
  <c r="C46"/>
  <c r="D46"/>
  <c r="D54" s="1"/>
  <c r="E46"/>
  <c r="F46"/>
  <c r="G46"/>
  <c r="H46"/>
  <c r="H54" s="1"/>
  <c r="I46"/>
  <c r="J46"/>
  <c r="K46"/>
  <c r="L46"/>
  <c r="L54" s="1"/>
  <c r="M46"/>
  <c r="N46"/>
  <c r="O46"/>
  <c r="P46"/>
  <c r="P54" s="1"/>
  <c r="Q46"/>
  <c r="R46"/>
  <c r="S46"/>
  <c r="T9"/>
  <c r="S47" i="2"/>
  <c r="R47"/>
  <c r="Q47"/>
  <c r="P47"/>
  <c r="O47"/>
  <c r="N47"/>
  <c r="M47"/>
  <c r="L47"/>
  <c r="K47"/>
  <c r="J47"/>
  <c r="I47"/>
  <c r="H47"/>
  <c r="G47"/>
  <c r="F47"/>
  <c r="E47"/>
  <c r="D47"/>
  <c r="C47"/>
  <c r="B47"/>
  <c r="T47" s="1"/>
  <c r="T56" s="1"/>
  <c r="T8"/>
  <c r="T26" i="1"/>
  <c r="B45"/>
  <c r="C45"/>
  <c r="C54" s="1"/>
  <c r="D45"/>
  <c r="E45"/>
  <c r="E54" s="1"/>
  <c r="F45"/>
  <c r="G45"/>
  <c r="G54" s="1"/>
  <c r="H45"/>
  <c r="I45"/>
  <c r="I54" s="1"/>
  <c r="J45"/>
  <c r="K45"/>
  <c r="K54" s="1"/>
  <c r="L45"/>
  <c r="M45"/>
  <c r="M54" s="1"/>
  <c r="N45"/>
  <c r="O45"/>
  <c r="O54" s="1"/>
  <c r="P45"/>
  <c r="Q45"/>
  <c r="Q54" s="1"/>
  <c r="R45"/>
  <c r="S45"/>
  <c r="S54" s="1"/>
  <c r="T8"/>
  <c r="B54"/>
  <c r="F54"/>
  <c r="J54"/>
  <c r="N54"/>
  <c r="R54"/>
  <c r="T42"/>
  <c r="T43"/>
  <c r="T44"/>
  <c r="T46"/>
  <c r="T47"/>
  <c r="T48"/>
  <c r="T49"/>
  <c r="T50"/>
  <c r="T51"/>
  <c r="T52"/>
  <c r="T53"/>
  <c r="C44"/>
  <c r="D44"/>
  <c r="E44"/>
  <c r="F44"/>
  <c r="G44"/>
  <c r="H44"/>
  <c r="I44"/>
  <c r="J44"/>
  <c r="K44"/>
  <c r="L44"/>
  <c r="M44"/>
  <c r="N44"/>
  <c r="O44"/>
  <c r="P44"/>
  <c r="Q44"/>
  <c r="R44"/>
  <c r="S44"/>
  <c r="C43"/>
  <c r="D43"/>
  <c r="E43"/>
  <c r="F43"/>
  <c r="G43"/>
  <c r="H43"/>
  <c r="I43"/>
  <c r="J43"/>
  <c r="K43"/>
  <c r="L43"/>
  <c r="M43"/>
  <c r="N43"/>
  <c r="O43"/>
  <c r="P43"/>
  <c r="Q43"/>
  <c r="R43"/>
  <c r="S43"/>
  <c r="B44"/>
  <c r="B43"/>
  <c r="C42"/>
  <c r="D42"/>
  <c r="E42"/>
  <c r="F42"/>
  <c r="G42"/>
  <c r="H42"/>
  <c r="I42"/>
  <c r="J42"/>
  <c r="K42"/>
  <c r="L42"/>
  <c r="M42"/>
  <c r="N42"/>
  <c r="O42"/>
  <c r="P42"/>
  <c r="Q42"/>
  <c r="R42"/>
  <c r="S42"/>
  <c r="B42"/>
  <c r="T35"/>
  <c r="T23"/>
  <c r="T24"/>
  <c r="T25"/>
  <c r="B35"/>
  <c r="C35"/>
  <c r="D35"/>
  <c r="E35"/>
  <c r="F35"/>
  <c r="G35"/>
  <c r="H35"/>
  <c r="I35"/>
  <c r="J35"/>
  <c r="K35"/>
  <c r="L35"/>
  <c r="M35"/>
  <c r="N35"/>
  <c r="O35"/>
  <c r="P35"/>
  <c r="Q35"/>
  <c r="R35"/>
  <c r="S35"/>
  <c r="T17"/>
  <c r="B17"/>
  <c r="C17"/>
  <c r="D17"/>
  <c r="E17"/>
  <c r="F17"/>
  <c r="G17"/>
  <c r="H17"/>
  <c r="I17"/>
  <c r="J17"/>
  <c r="K17"/>
  <c r="L17"/>
  <c r="M17"/>
  <c r="N17"/>
  <c r="O17"/>
  <c r="P17"/>
  <c r="Q17"/>
  <c r="R17"/>
  <c r="S17"/>
  <c r="T5"/>
  <c r="T6"/>
  <c r="T7"/>
  <c r="T44" i="2"/>
  <c r="T45"/>
  <c r="T46"/>
  <c r="B56"/>
  <c r="C56"/>
  <c r="D56"/>
  <c r="E56"/>
  <c r="F56"/>
  <c r="G56"/>
  <c r="H56"/>
  <c r="I56"/>
  <c r="J56"/>
  <c r="K56"/>
  <c r="L56"/>
  <c r="M56"/>
  <c r="N56"/>
  <c r="O56"/>
  <c r="P56"/>
  <c r="Q56"/>
  <c r="R56"/>
  <c r="S56"/>
  <c r="C46"/>
  <c r="D46"/>
  <c r="E46"/>
  <c r="F46"/>
  <c r="G46"/>
  <c r="H46"/>
  <c r="I46"/>
  <c r="J46"/>
  <c r="K46"/>
  <c r="L46"/>
  <c r="M46"/>
  <c r="N46"/>
  <c r="O46"/>
  <c r="P46"/>
  <c r="Q46"/>
  <c r="R46"/>
  <c r="S46"/>
  <c r="B46"/>
  <c r="C45"/>
  <c r="D45"/>
  <c r="E45"/>
  <c r="F45"/>
  <c r="G45"/>
  <c r="H45"/>
  <c r="I45"/>
  <c r="J45"/>
  <c r="K45"/>
  <c r="L45"/>
  <c r="M45"/>
  <c r="N45"/>
  <c r="O45"/>
  <c r="P45"/>
  <c r="Q45"/>
  <c r="R45"/>
  <c r="S45"/>
  <c r="B45"/>
  <c r="C44"/>
  <c r="D44"/>
  <c r="E44"/>
  <c r="F44"/>
  <c r="G44"/>
  <c r="H44"/>
  <c r="I44"/>
  <c r="J44"/>
  <c r="K44"/>
  <c r="L44"/>
  <c r="M44"/>
  <c r="N44"/>
  <c r="O44"/>
  <c r="P44"/>
  <c r="Q44"/>
  <c r="R44"/>
  <c r="S44"/>
  <c r="B44"/>
  <c r="T17"/>
  <c r="T5"/>
  <c r="T6"/>
  <c r="T7"/>
  <c r="B17"/>
  <c r="C17"/>
  <c r="D17"/>
  <c r="E17"/>
  <c r="F17"/>
  <c r="G17"/>
  <c r="H17"/>
  <c r="I17"/>
  <c r="J17"/>
  <c r="K17"/>
  <c r="L17"/>
  <c r="M17"/>
  <c r="N17"/>
  <c r="O17"/>
  <c r="P17"/>
  <c r="Q17"/>
  <c r="R17"/>
  <c r="S17"/>
  <c r="T37"/>
  <c r="T26"/>
  <c r="T27"/>
  <c r="T25"/>
  <c r="B37"/>
  <c r="C37"/>
  <c r="D37"/>
  <c r="E37"/>
  <c r="F37"/>
  <c r="G37"/>
  <c r="H37"/>
  <c r="I37"/>
  <c r="J37"/>
  <c r="K37"/>
  <c r="L37"/>
  <c r="M37"/>
  <c r="N37"/>
  <c r="O37"/>
  <c r="P37"/>
  <c r="Q37"/>
  <c r="R37"/>
  <c r="S37"/>
  <c r="T45" i="1" l="1"/>
  <c r="T54" s="1"/>
</calcChain>
</file>

<file path=xl/sharedStrings.xml><?xml version="1.0" encoding="utf-8"?>
<sst xmlns="http://schemas.openxmlformats.org/spreadsheetml/2006/main" count="224" uniqueCount="42">
  <si>
    <t>Weights of Carcasses Slaughtered</t>
  </si>
  <si>
    <t>Slaughterhouse:</t>
  </si>
  <si>
    <t>AM Public abattoir, Marsa</t>
  </si>
  <si>
    <t xml:space="preserve">       Category             Month</t>
  </si>
  <si>
    <t>Cows</t>
  </si>
  <si>
    <t xml:space="preserve">Bulls </t>
  </si>
  <si>
    <t>Steers</t>
  </si>
  <si>
    <t>Young Bulls</t>
  </si>
  <si>
    <t>Heifers</t>
  </si>
  <si>
    <t>Pig Boars</t>
  </si>
  <si>
    <t>Sows</t>
  </si>
  <si>
    <t>Piglets</t>
  </si>
  <si>
    <t>Rams (Sheep)</t>
  </si>
  <si>
    <t>Ewes (Sheep)</t>
  </si>
  <si>
    <t>Lambs</t>
  </si>
  <si>
    <t>Does (Goats)</t>
  </si>
  <si>
    <t>Rams (Goats)</t>
  </si>
  <si>
    <t>Kids</t>
  </si>
  <si>
    <t>Equines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</si>
  <si>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</si>
  <si>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</si>
  <si>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</si>
  <si>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</si>
  <si>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</si>
  <si>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</si>
  <si>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</si>
  <si>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</si>
  <si>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</si>
  <si>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</si>
  <si>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</si>
  <si>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</si>
  <si>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</si>
  <si>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* Weights are recorded as Cold weights. In line with Commission Regulation 1249/2008 Articles 13 (Bovines) 22 (Swine), Carcase weight corresponds to the warm weight recorded less 2%. Units Kilograms.</t>
  </si>
  <si>
    <t>Heads of Animals (Fit for Human Consumption) Slaughtered</t>
  </si>
  <si>
    <t>AG Public abattoir, Gozo</t>
  </si>
  <si>
    <t>Public abattoirs -Malta &amp; Gozo</t>
  </si>
  <si>
    <t>MALTA</t>
  </si>
  <si>
    <t>GOZO</t>
  </si>
  <si>
    <t>TOTAL</t>
  </si>
  <si>
    <t>Veal</t>
  </si>
  <si>
    <t>Bovines (8-12 mts)</t>
  </si>
  <si>
    <t>Fatt. Pigs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</si>
</sst>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6">
    <font>
      <sz val="11"/>
      <color indexed="8"/>
      <name val="Calibri"/>
    </font>
    <font>
      <sz val="20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43" fontId="15" fillId="0" borderId="0" applyFont="0" applyFill="0" applyBorder="0" applyAlignment="0" applyProtection="0"/>
  </cellStyleXfs>
  <cellXfs count="67">
    <xf numFmtId="0" fontId="0" fillId="0" borderId="0" xfId="0" applyNumberFormat="1" applyFont="1" applyFill="1" applyBorder="1" applyAlignment="1" applyProtection="1"/>
    <xf numFmtId="0" fontId="1" fillId="0" borderId="0" xfId="0" applyFont="1" applyFill="1" applyAlignment="1" applyProtection="1"/>
    <xf numFmtId="0" fontId="2" fillId="0" borderId="0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/>
    <xf numFmtId="0" fontId="0" fillId="0" borderId="0" xfId="0" applyNumberFormat="1" applyFont="1" applyFill="1" applyBorder="1" applyAlignment="1" applyProtection="1"/>
    <xf numFmtId="0" fontId="1" fillId="0" borderId="0" xfId="0" applyFont="1" applyFill="1" applyAlignment="1" applyProtection="1"/>
    <xf numFmtId="0" fontId="3" fillId="2" borderId="2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vertical="center"/>
    </xf>
    <xf numFmtId="3" fontId="0" fillId="0" borderId="3" xfId="0" applyNumberFormat="1" applyFont="1" applyFill="1" applyBorder="1" applyAlignment="1" applyProtection="1">
      <alignment vertical="center"/>
    </xf>
    <xf numFmtId="3" fontId="0" fillId="2" borderId="3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0" fontId="10" fillId="0" borderId="0" xfId="1" applyNumberFormat="1" applyFont="1" applyFill="1" applyBorder="1" applyAlignment="1" applyProtection="1"/>
    <xf numFmtId="0" fontId="11" fillId="0" borderId="0" xfId="1" applyFont="1" applyFill="1" applyAlignment="1" applyProtection="1"/>
    <xf numFmtId="3" fontId="0" fillId="0" borderId="0" xfId="0" applyNumberFormat="1" applyFont="1" applyFill="1" applyBorder="1" applyAlignment="1" applyProtection="1"/>
    <xf numFmtId="0" fontId="10" fillId="0" borderId="0" xfId="1" applyNumberFormat="1" applyFont="1" applyFill="1" applyBorder="1" applyAlignment="1" applyProtection="1"/>
    <xf numFmtId="0" fontId="11" fillId="0" borderId="0" xfId="1" applyFont="1" applyFill="1" applyAlignment="1" applyProtection="1"/>
    <xf numFmtId="0" fontId="12" fillId="0" borderId="0" xfId="1" applyFont="1" applyFill="1" applyBorder="1" applyAlignment="1" applyProtection="1">
      <alignment vertical="center"/>
    </xf>
    <xf numFmtId="0" fontId="13" fillId="3" borderId="0" xfId="0" applyNumberFormat="1" applyFont="1" applyFill="1" applyBorder="1" applyAlignment="1" applyProtection="1"/>
    <xf numFmtId="0" fontId="13" fillId="2" borderId="0" xfId="0" applyNumberFormat="1" applyFont="1" applyFill="1" applyBorder="1" applyAlignment="1" applyProtection="1">
      <alignment vertical="center"/>
    </xf>
    <xf numFmtId="0" fontId="13" fillId="2" borderId="0" xfId="1" applyFont="1" applyFill="1" applyBorder="1" applyAlignment="1" applyProtection="1">
      <alignment vertical="center"/>
    </xf>
    <xf numFmtId="0" fontId="8" fillId="3" borderId="0" xfId="0" applyNumberFormat="1" applyFont="1" applyFill="1" applyBorder="1" applyAlignment="1" applyProtection="1"/>
    <xf numFmtId="0" fontId="11" fillId="0" borderId="0" xfId="0" applyFont="1" applyFill="1" applyAlignment="1" applyProtection="1"/>
    <xf numFmtId="0" fontId="12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13" fillId="3" borderId="0" xfId="0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NumberFormat="1" applyFont="1" applyFill="1" applyBorder="1" applyAlignment="1" applyProtection="1"/>
    <xf numFmtId="14" fontId="2" fillId="0" borderId="0" xfId="0" applyNumberFormat="1" applyFont="1" applyFill="1" applyBorder="1" applyAlignment="1" applyProtection="1">
      <alignment vertical="center"/>
    </xf>
    <xf numFmtId="14" fontId="12" fillId="0" borderId="0" xfId="0" applyNumberFormat="1" applyFont="1" applyFill="1" applyBorder="1" applyAlignment="1" applyProtection="1">
      <alignment vertical="center"/>
    </xf>
    <xf numFmtId="14" fontId="12" fillId="0" borderId="0" xfId="1" applyNumberFormat="1" applyFont="1" applyFill="1" applyBorder="1" applyAlignment="1" applyProtection="1">
      <alignment vertical="center"/>
    </xf>
    <xf numFmtId="14" fontId="8" fillId="0" borderId="0" xfId="0" applyNumberFormat="1" applyFont="1" applyFill="1" applyBorder="1" applyAlignment="1" applyProtection="1">
      <alignment vertical="center"/>
    </xf>
    <xf numFmtId="14" fontId="6" fillId="0" borderId="0" xfId="1" applyNumberFormat="1" applyFont="1" applyFill="1" applyBorder="1" applyAlignment="1" applyProtection="1">
      <alignment vertical="center"/>
    </xf>
    <xf numFmtId="3" fontId="0" fillId="0" borderId="3" xfId="0" applyNumberFormat="1" applyFont="1" applyFill="1" applyBorder="1" applyAlignment="1" applyProtection="1">
      <alignment vertical="center"/>
    </xf>
    <xf numFmtId="3" fontId="0" fillId="2" borderId="3" xfId="0" applyNumberFormat="1" applyFont="1" applyFill="1" applyBorder="1" applyAlignment="1" applyProtection="1">
      <alignment vertical="center"/>
    </xf>
    <xf numFmtId="3" fontId="0" fillId="0" borderId="3" xfId="0" applyNumberFormat="1" applyFont="1" applyFill="1" applyBorder="1" applyAlignment="1" applyProtection="1">
      <alignment vertical="center"/>
    </xf>
    <xf numFmtId="3" fontId="0" fillId="0" borderId="3" xfId="0" applyNumberFormat="1" applyFont="1" applyFill="1" applyBorder="1" applyAlignment="1" applyProtection="1">
      <alignment vertical="center"/>
    </xf>
    <xf numFmtId="0" fontId="0" fillId="0" borderId="0" xfId="0" applyNumberFormat="1" applyFill="1" applyBorder="1" applyAlignment="1" applyProtection="1"/>
    <xf numFmtId="164" fontId="0" fillId="0" borderId="0" xfId="2" applyNumberFormat="1" applyFont="1" applyFill="1" applyBorder="1" applyAlignment="1" applyProtection="1"/>
    <xf numFmtId="3" fontId="0" fillId="0" borderId="3" xfId="0" applyNumberFormat="1" applyFont="1" applyFill="1" applyBorder="1" applyAlignment="1" applyProtection="1">
      <alignment vertical="center"/>
    </xf>
    <xf numFmtId="3" fontId="0" fillId="0" borderId="3" xfId="0" applyNumberFormat="1" applyFont="1" applyFill="1" applyBorder="1" applyAlignment="1" applyProtection="1">
      <alignment vertical="center"/>
    </xf>
    <xf numFmtId="3" fontId="0" fillId="2" borderId="3" xfId="0" applyNumberFormat="1" applyFont="1" applyFill="1" applyBorder="1" applyAlignment="1" applyProtection="1">
      <alignment vertical="center"/>
    </xf>
    <xf numFmtId="3" fontId="0" fillId="0" borderId="3" xfId="0" applyNumberFormat="1" applyFont="1" applyFill="1" applyBorder="1" applyAlignment="1" applyProtection="1">
      <alignment vertical="center"/>
    </xf>
    <xf numFmtId="3" fontId="0" fillId="2" borderId="3" xfId="0" applyNumberFormat="1" applyFont="1" applyFill="1" applyBorder="1" applyAlignment="1" applyProtection="1">
      <alignment vertical="center"/>
    </xf>
    <xf numFmtId="3" fontId="0" fillId="0" borderId="3" xfId="0" applyNumberFormat="1" applyFont="1" applyFill="1" applyBorder="1" applyAlignment="1" applyProtection="1">
      <alignment vertical="center"/>
    </xf>
    <xf numFmtId="3" fontId="0" fillId="2" borderId="3" xfId="0" applyNumberFormat="1" applyFont="1" applyFill="1" applyBorder="1" applyAlignment="1" applyProtection="1">
      <alignment vertical="center"/>
    </xf>
    <xf numFmtId="3" fontId="0" fillId="0" borderId="3" xfId="0" applyNumberFormat="1" applyFont="1" applyFill="1" applyBorder="1" applyAlignment="1" applyProtection="1">
      <alignment vertical="center"/>
    </xf>
    <xf numFmtId="3" fontId="0" fillId="0" borderId="3" xfId="0" applyNumberFormat="1" applyFont="1" applyFill="1" applyBorder="1" applyAlignment="1" applyProtection="1">
      <alignment vertical="center"/>
    </xf>
    <xf numFmtId="3" fontId="0" fillId="0" borderId="3" xfId="0" applyNumberFormat="1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horizontal="left" vertical="center"/>
    </xf>
    <xf numFmtId="0" fontId="7" fillId="0" borderId="1" xfId="1" applyFont="1" applyFill="1" applyBorder="1" applyAlignment="1" applyProtection="1">
      <alignment horizontal="left" vertical="center"/>
    </xf>
    <xf numFmtId="0" fontId="10" fillId="0" borderId="1" xfId="1" applyFont="1" applyFill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14" fillId="0" borderId="4" xfId="0" applyFont="1" applyFill="1" applyBorder="1" applyAlignment="1" applyProtection="1">
      <alignment horizontal="left" vertical="center" wrapText="1"/>
    </xf>
    <xf numFmtId="0" fontId="14" fillId="0" borderId="5" xfId="0" applyFont="1" applyFill="1" applyBorder="1" applyAlignment="1" applyProtection="1">
      <alignment horizontal="left" vertical="center" wrapText="1"/>
    </xf>
    <xf numFmtId="3" fontId="0" fillId="0" borderId="3" xfId="0" applyNumberFormat="1" applyFont="1" applyFill="1" applyBorder="1" applyAlignment="1" applyProtection="1">
      <alignment vertical="center"/>
    </xf>
    <xf numFmtId="3" fontId="0" fillId="2" borderId="3" xfId="0" applyNumberFormat="1" applyFont="1" applyFill="1" applyBorder="1" applyAlignment="1" applyProtection="1">
      <alignment vertical="center"/>
    </xf>
    <xf numFmtId="3" fontId="0" fillId="0" borderId="3" xfId="0" applyNumberFormat="1" applyFont="1" applyFill="1" applyBorder="1" applyAlignment="1" applyProtection="1">
      <alignment vertical="center"/>
    </xf>
    <xf numFmtId="3" fontId="0" fillId="2" borderId="3" xfId="0" applyNumberFormat="1" applyFont="1" applyFill="1" applyBorder="1" applyAlignment="1" applyProtection="1">
      <alignment vertical="center"/>
    </xf>
    <xf numFmtId="3" fontId="0" fillId="0" borderId="3" xfId="0" applyNumberFormat="1" applyFont="1" applyFill="1" applyBorder="1" applyAlignment="1" applyProtection="1">
      <alignment vertical="center"/>
    </xf>
    <xf numFmtId="3" fontId="0" fillId="0" borderId="3" xfId="0" applyNumberFormat="1" applyFont="1" applyFill="1" applyBorder="1" applyAlignment="1" applyProtection="1">
      <alignment vertical="center"/>
    </xf>
    <xf numFmtId="3" fontId="0" fillId="2" borderId="3" xfId="0" applyNumberFormat="1" applyFont="1" applyFill="1" applyBorder="1" applyAlignment="1" applyProtection="1">
      <alignment vertic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9"/>
  <sheetViews>
    <sheetView topLeftCell="A26" zoomScale="75" zoomScaleNormal="75" workbookViewId="0">
      <selection activeCell="T29" sqref="T29"/>
    </sheetView>
  </sheetViews>
  <sheetFormatPr defaultColWidth="9.140625" defaultRowHeight="15"/>
  <cols>
    <col min="1" max="1" width="13" customWidth="1"/>
    <col min="2" max="2" width="15.28515625" bestFit="1" customWidth="1"/>
    <col min="3" max="3" width="10.42578125" bestFit="1" customWidth="1"/>
    <col min="4" max="4" width="15.28515625" bestFit="1" customWidth="1"/>
    <col min="5" max="5" width="11.5703125" bestFit="1" customWidth="1"/>
    <col min="6" max="6" width="14.42578125" bestFit="1" customWidth="1"/>
    <col min="16" max="16" width="10.85546875" customWidth="1"/>
  </cols>
  <sheetData>
    <row r="1" spans="1:20" s="5" customFormat="1" ht="21">
      <c r="A1" s="21" t="s">
        <v>36</v>
      </c>
    </row>
    <row r="2" spans="1:20" ht="26.25">
      <c r="A2" s="6" t="s">
        <v>33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s="14" customFormat="1" ht="18.75">
      <c r="A3" s="13"/>
      <c r="B3" s="13"/>
      <c r="C3" s="13"/>
      <c r="D3" s="34"/>
      <c r="E3" s="52" t="s">
        <v>1</v>
      </c>
      <c r="F3" s="52"/>
      <c r="G3" s="14" t="s">
        <v>2</v>
      </c>
    </row>
    <row r="4" spans="1:20" ht="25.5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39</v>
      </c>
      <c r="H4" s="8" t="s">
        <v>40</v>
      </c>
      <c r="I4" s="8" t="s">
        <v>9</v>
      </c>
      <c r="J4" s="8" t="s">
        <v>10</v>
      </c>
      <c r="K4" s="8" t="s">
        <v>41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8" t="s">
        <v>16</v>
      </c>
      <c r="R4" s="8" t="s">
        <v>17</v>
      </c>
      <c r="S4" s="8" t="s">
        <v>18</v>
      </c>
      <c r="T4" s="8" t="s">
        <v>19</v>
      </c>
    </row>
    <row r="5" spans="1:20">
      <c r="A5" s="9" t="s">
        <v>20</v>
      </c>
      <c r="B5" s="39">
        <v>104</v>
      </c>
      <c r="C5" s="39">
        <v>23</v>
      </c>
      <c r="D5" s="39">
        <v>0</v>
      </c>
      <c r="E5" s="39">
        <v>119</v>
      </c>
      <c r="F5" s="39">
        <v>31</v>
      </c>
      <c r="G5" s="39">
        <v>0</v>
      </c>
      <c r="H5" s="39">
        <v>9</v>
      </c>
      <c r="I5" s="39">
        <v>2</v>
      </c>
      <c r="J5" s="39">
        <v>68</v>
      </c>
      <c r="K5" s="39">
        <v>4143</v>
      </c>
      <c r="L5" s="39">
        <v>4</v>
      </c>
      <c r="M5" s="39">
        <v>15</v>
      </c>
      <c r="N5" s="39">
        <v>158</v>
      </c>
      <c r="O5" s="39">
        <v>154</v>
      </c>
      <c r="P5" s="39">
        <v>20</v>
      </c>
      <c r="Q5" s="39">
        <v>7</v>
      </c>
      <c r="R5" s="39">
        <v>24</v>
      </c>
      <c r="S5" s="39">
        <v>1</v>
      </c>
      <c r="T5" s="11">
        <f t="shared" ref="T5:T10" si="0">SUM(B5:S5)</f>
        <v>4882</v>
      </c>
    </row>
    <row r="6" spans="1:20">
      <c r="A6" s="9" t="s">
        <v>21</v>
      </c>
      <c r="B6" s="39">
        <v>97</v>
      </c>
      <c r="C6" s="39">
        <v>15</v>
      </c>
      <c r="D6" s="39">
        <v>0</v>
      </c>
      <c r="E6" s="39">
        <v>131</v>
      </c>
      <c r="F6" s="39">
        <v>43</v>
      </c>
      <c r="G6" s="39">
        <v>0</v>
      </c>
      <c r="H6" s="39">
        <v>2</v>
      </c>
      <c r="I6" s="39">
        <v>4</v>
      </c>
      <c r="J6" s="39">
        <v>79</v>
      </c>
      <c r="K6" s="39">
        <v>4349</v>
      </c>
      <c r="L6" s="39">
        <v>3</v>
      </c>
      <c r="M6" s="39">
        <v>16</v>
      </c>
      <c r="N6" s="39">
        <v>153</v>
      </c>
      <c r="O6" s="39">
        <v>173</v>
      </c>
      <c r="P6" s="39">
        <v>31</v>
      </c>
      <c r="Q6" s="39">
        <v>9</v>
      </c>
      <c r="R6" s="39">
        <v>9</v>
      </c>
      <c r="S6" s="39">
        <v>1</v>
      </c>
      <c r="T6" s="11">
        <f t="shared" si="0"/>
        <v>5115</v>
      </c>
    </row>
    <row r="7" spans="1:20">
      <c r="A7" s="9" t="s">
        <v>22</v>
      </c>
      <c r="B7" s="39">
        <v>87</v>
      </c>
      <c r="C7" s="39">
        <v>17</v>
      </c>
      <c r="D7" s="39">
        <v>0</v>
      </c>
      <c r="E7" s="39">
        <v>137</v>
      </c>
      <c r="F7" s="39">
        <v>37</v>
      </c>
      <c r="G7" s="39">
        <v>0</v>
      </c>
      <c r="H7" s="39">
        <v>8</v>
      </c>
      <c r="I7" s="39">
        <v>4</v>
      </c>
      <c r="J7" s="39">
        <v>86</v>
      </c>
      <c r="K7" s="39">
        <v>4172</v>
      </c>
      <c r="L7" s="39">
        <v>4</v>
      </c>
      <c r="M7" s="39">
        <v>17</v>
      </c>
      <c r="N7" s="39">
        <v>164</v>
      </c>
      <c r="O7" s="39">
        <v>290</v>
      </c>
      <c r="P7" s="39">
        <v>17</v>
      </c>
      <c r="Q7" s="39">
        <v>11</v>
      </c>
      <c r="R7" s="39">
        <v>41</v>
      </c>
      <c r="S7" s="39">
        <v>1</v>
      </c>
      <c r="T7" s="11">
        <f t="shared" si="0"/>
        <v>5093</v>
      </c>
    </row>
    <row r="8" spans="1:20">
      <c r="A8" s="9" t="s">
        <v>23</v>
      </c>
      <c r="B8" s="39">
        <v>66</v>
      </c>
      <c r="C8" s="39">
        <v>14</v>
      </c>
      <c r="D8" s="39">
        <v>0</v>
      </c>
      <c r="E8" s="39">
        <v>120</v>
      </c>
      <c r="F8" s="39">
        <v>38</v>
      </c>
      <c r="G8" s="39">
        <v>0</v>
      </c>
      <c r="H8" s="39">
        <v>4</v>
      </c>
      <c r="I8" s="39">
        <v>3</v>
      </c>
      <c r="J8" s="39">
        <v>69</v>
      </c>
      <c r="K8" s="39">
        <v>4373</v>
      </c>
      <c r="L8" s="39">
        <v>7</v>
      </c>
      <c r="M8" s="39">
        <v>14</v>
      </c>
      <c r="N8" s="39">
        <v>197</v>
      </c>
      <c r="O8" s="39">
        <v>223</v>
      </c>
      <c r="P8" s="39">
        <v>35</v>
      </c>
      <c r="Q8" s="39">
        <v>9</v>
      </c>
      <c r="R8" s="39">
        <v>41</v>
      </c>
      <c r="S8" s="39">
        <v>1</v>
      </c>
      <c r="T8" s="11">
        <f t="shared" si="0"/>
        <v>5214</v>
      </c>
    </row>
    <row r="9" spans="1:20">
      <c r="A9" s="9" t="s">
        <v>24</v>
      </c>
      <c r="B9" s="42">
        <v>83</v>
      </c>
      <c r="C9" s="42">
        <v>20</v>
      </c>
      <c r="D9" s="42">
        <v>0</v>
      </c>
      <c r="E9" s="42">
        <v>122</v>
      </c>
      <c r="F9" s="42">
        <v>37</v>
      </c>
      <c r="G9" s="42">
        <v>1</v>
      </c>
      <c r="H9" s="42">
        <v>1</v>
      </c>
      <c r="I9" s="42">
        <v>4</v>
      </c>
      <c r="J9" s="42">
        <v>153</v>
      </c>
      <c r="K9" s="42">
        <v>4989</v>
      </c>
      <c r="L9" s="42">
        <v>9</v>
      </c>
      <c r="M9" s="42">
        <v>14</v>
      </c>
      <c r="N9" s="42">
        <v>111</v>
      </c>
      <c r="O9" s="42">
        <v>193</v>
      </c>
      <c r="P9" s="42">
        <v>36</v>
      </c>
      <c r="Q9" s="42">
        <v>8</v>
      </c>
      <c r="R9" s="42">
        <v>61</v>
      </c>
      <c r="S9" s="42">
        <v>0</v>
      </c>
      <c r="T9" s="11">
        <f t="shared" si="0"/>
        <v>5842</v>
      </c>
    </row>
    <row r="10" spans="1:20">
      <c r="A10" s="9" t="s">
        <v>25</v>
      </c>
      <c r="B10" s="47">
        <v>67</v>
      </c>
      <c r="C10" s="47">
        <v>20</v>
      </c>
      <c r="D10" s="47">
        <v>0</v>
      </c>
      <c r="E10" s="47">
        <v>140</v>
      </c>
      <c r="F10" s="47">
        <v>44</v>
      </c>
      <c r="G10" s="47">
        <v>0</v>
      </c>
      <c r="H10" s="47">
        <v>3</v>
      </c>
      <c r="I10" s="47">
        <v>4</v>
      </c>
      <c r="J10" s="47">
        <v>135</v>
      </c>
      <c r="K10" s="47">
        <v>3889</v>
      </c>
      <c r="L10" s="47">
        <v>1</v>
      </c>
      <c r="M10" s="47">
        <v>22</v>
      </c>
      <c r="N10" s="47">
        <v>126</v>
      </c>
      <c r="O10" s="47">
        <v>197</v>
      </c>
      <c r="P10" s="47">
        <v>38</v>
      </c>
      <c r="Q10" s="47">
        <v>6</v>
      </c>
      <c r="R10" s="47">
        <v>40</v>
      </c>
      <c r="S10" s="47">
        <v>2</v>
      </c>
      <c r="T10" s="11">
        <f t="shared" si="0"/>
        <v>4734</v>
      </c>
    </row>
    <row r="11" spans="1:20">
      <c r="A11" s="9" t="s">
        <v>26</v>
      </c>
      <c r="B11" s="64">
        <v>39</v>
      </c>
      <c r="C11" s="64">
        <v>17</v>
      </c>
      <c r="D11" s="64">
        <v>0</v>
      </c>
      <c r="E11" s="64">
        <v>100</v>
      </c>
      <c r="F11" s="64">
        <v>43</v>
      </c>
      <c r="G11" s="64">
        <v>0</v>
      </c>
      <c r="H11" s="64">
        <v>2</v>
      </c>
      <c r="I11" s="64">
        <v>5</v>
      </c>
      <c r="J11" s="64">
        <v>115</v>
      </c>
      <c r="K11" s="64">
        <v>4177</v>
      </c>
      <c r="L11" s="64">
        <v>12</v>
      </c>
      <c r="M11" s="64">
        <v>19</v>
      </c>
      <c r="N11" s="64">
        <v>94</v>
      </c>
      <c r="O11" s="64">
        <v>118</v>
      </c>
      <c r="P11" s="64">
        <v>48</v>
      </c>
      <c r="Q11" s="64">
        <v>8</v>
      </c>
      <c r="R11" s="64">
        <v>39</v>
      </c>
      <c r="S11" s="64">
        <v>1</v>
      </c>
      <c r="T11" s="11">
        <f>SUM(B11:S11)</f>
        <v>4837</v>
      </c>
    </row>
    <row r="12" spans="1:20">
      <c r="A12" s="9" t="s">
        <v>27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1"/>
    </row>
    <row r="13" spans="1:20">
      <c r="A13" s="9" t="s">
        <v>28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1"/>
    </row>
    <row r="14" spans="1:20">
      <c r="A14" s="9" t="s">
        <v>29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1"/>
    </row>
    <row r="15" spans="1:20">
      <c r="A15" s="9" t="s">
        <v>30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1"/>
    </row>
    <row r="16" spans="1:20">
      <c r="A16" s="9" t="s">
        <v>31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1"/>
    </row>
    <row r="17" spans="1:20">
      <c r="A17" s="9" t="s">
        <v>19</v>
      </c>
      <c r="B17" s="11">
        <f t="shared" ref="B17:T17" si="1">SUM(B5:B16)</f>
        <v>543</v>
      </c>
      <c r="C17" s="11">
        <f t="shared" si="1"/>
        <v>126</v>
      </c>
      <c r="D17" s="11">
        <f t="shared" si="1"/>
        <v>0</v>
      </c>
      <c r="E17" s="11">
        <f t="shared" si="1"/>
        <v>869</v>
      </c>
      <c r="F17" s="11">
        <f t="shared" si="1"/>
        <v>273</v>
      </c>
      <c r="G17" s="11">
        <f t="shared" si="1"/>
        <v>1</v>
      </c>
      <c r="H17" s="11">
        <f t="shared" si="1"/>
        <v>29</v>
      </c>
      <c r="I17" s="11">
        <f t="shared" si="1"/>
        <v>26</v>
      </c>
      <c r="J17" s="11">
        <f t="shared" si="1"/>
        <v>705</v>
      </c>
      <c r="K17" s="11">
        <f t="shared" si="1"/>
        <v>30092</v>
      </c>
      <c r="L17" s="11">
        <f t="shared" si="1"/>
        <v>40</v>
      </c>
      <c r="M17" s="11">
        <f t="shared" si="1"/>
        <v>117</v>
      </c>
      <c r="N17" s="11">
        <f t="shared" si="1"/>
        <v>1003</v>
      </c>
      <c r="O17" s="11">
        <f t="shared" si="1"/>
        <v>1348</v>
      </c>
      <c r="P17" s="11">
        <f t="shared" si="1"/>
        <v>225</v>
      </c>
      <c r="Q17" s="11">
        <f t="shared" si="1"/>
        <v>58</v>
      </c>
      <c r="R17" s="11">
        <f t="shared" si="1"/>
        <v>255</v>
      </c>
      <c r="S17" s="11">
        <f t="shared" si="1"/>
        <v>7</v>
      </c>
      <c r="T17" s="11">
        <f t="shared" si="1"/>
        <v>35717</v>
      </c>
    </row>
    <row r="19" spans="1:20" ht="21">
      <c r="A19" s="22" t="s">
        <v>37</v>
      </c>
    </row>
    <row r="20" spans="1:20" ht="26.25">
      <c r="A20" s="16" t="s">
        <v>33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20" s="12" customFormat="1" ht="15.75">
      <c r="A21" s="29"/>
      <c r="B21" s="29"/>
      <c r="C21" s="29"/>
      <c r="D21" s="35"/>
      <c r="E21" s="53" t="s">
        <v>1</v>
      </c>
      <c r="F21" s="53"/>
      <c r="G21" s="30" t="s">
        <v>34</v>
      </c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1:20" ht="25.5">
      <c r="A22" s="7" t="s">
        <v>3</v>
      </c>
      <c r="B22" s="8" t="s">
        <v>4</v>
      </c>
      <c r="C22" s="8" t="s">
        <v>5</v>
      </c>
      <c r="D22" s="8" t="s">
        <v>6</v>
      </c>
      <c r="E22" s="8" t="s">
        <v>7</v>
      </c>
      <c r="F22" s="8" t="s">
        <v>8</v>
      </c>
      <c r="G22" s="8" t="s">
        <v>39</v>
      </c>
      <c r="H22" s="8" t="s">
        <v>40</v>
      </c>
      <c r="I22" s="8" t="s">
        <v>9</v>
      </c>
      <c r="J22" s="8" t="s">
        <v>10</v>
      </c>
      <c r="K22" s="8" t="s">
        <v>41</v>
      </c>
      <c r="L22" s="8" t="s">
        <v>11</v>
      </c>
      <c r="M22" s="8" t="s">
        <v>12</v>
      </c>
      <c r="N22" s="8" t="s">
        <v>13</v>
      </c>
      <c r="O22" s="8" t="s">
        <v>14</v>
      </c>
      <c r="P22" s="8" t="s">
        <v>15</v>
      </c>
      <c r="Q22" s="8" t="s">
        <v>16</v>
      </c>
      <c r="R22" s="8" t="s">
        <v>17</v>
      </c>
      <c r="S22" s="8" t="s">
        <v>18</v>
      </c>
      <c r="T22" s="8" t="s">
        <v>19</v>
      </c>
    </row>
    <row r="23" spans="1:20">
      <c r="A23" s="9" t="s">
        <v>20</v>
      </c>
      <c r="B23" s="39">
        <v>27</v>
      </c>
      <c r="C23" s="39">
        <v>0</v>
      </c>
      <c r="D23" s="39">
        <v>0</v>
      </c>
      <c r="E23" s="39">
        <v>26</v>
      </c>
      <c r="F23" s="39">
        <v>4</v>
      </c>
      <c r="G23" s="39">
        <v>0</v>
      </c>
      <c r="H23" s="39">
        <v>2</v>
      </c>
      <c r="I23" s="39">
        <v>0</v>
      </c>
      <c r="J23" s="39">
        <v>1</v>
      </c>
      <c r="K23" s="39">
        <v>359</v>
      </c>
      <c r="L23" s="39">
        <v>2</v>
      </c>
      <c r="M23" s="39">
        <v>0</v>
      </c>
      <c r="N23" s="39">
        <v>2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11">
        <f>SUM(B23:S23)</f>
        <v>423</v>
      </c>
    </row>
    <row r="24" spans="1:20">
      <c r="A24" s="9" t="s">
        <v>21</v>
      </c>
      <c r="B24" s="39">
        <v>38</v>
      </c>
      <c r="C24" s="39">
        <v>2</v>
      </c>
      <c r="D24" s="39">
        <v>0</v>
      </c>
      <c r="E24" s="39">
        <v>34</v>
      </c>
      <c r="F24" s="39">
        <v>5</v>
      </c>
      <c r="G24" s="39">
        <v>1</v>
      </c>
      <c r="H24" s="39">
        <v>4</v>
      </c>
      <c r="I24" s="39">
        <v>0</v>
      </c>
      <c r="J24" s="39">
        <v>0</v>
      </c>
      <c r="K24" s="39">
        <v>330</v>
      </c>
      <c r="L24" s="39">
        <v>0</v>
      </c>
      <c r="M24" s="39">
        <v>0</v>
      </c>
      <c r="N24" s="39">
        <v>6</v>
      </c>
      <c r="O24" s="39">
        <v>2</v>
      </c>
      <c r="P24" s="39">
        <v>2</v>
      </c>
      <c r="Q24" s="39">
        <v>1</v>
      </c>
      <c r="R24" s="39">
        <v>0</v>
      </c>
      <c r="S24" s="39">
        <v>0</v>
      </c>
      <c r="T24" s="11">
        <f>SUM(B24:S24)</f>
        <v>425</v>
      </c>
    </row>
    <row r="25" spans="1:20">
      <c r="A25" s="9" t="s">
        <v>22</v>
      </c>
      <c r="B25" s="39">
        <v>32</v>
      </c>
      <c r="C25" s="39">
        <v>0</v>
      </c>
      <c r="D25" s="39">
        <v>0</v>
      </c>
      <c r="E25" s="39">
        <v>29</v>
      </c>
      <c r="F25" s="39">
        <v>9</v>
      </c>
      <c r="G25" s="39">
        <v>0</v>
      </c>
      <c r="H25" s="39">
        <v>3</v>
      </c>
      <c r="I25" s="39">
        <v>0</v>
      </c>
      <c r="J25" s="39">
        <v>0</v>
      </c>
      <c r="K25" s="39">
        <v>75</v>
      </c>
      <c r="L25" s="39">
        <v>0</v>
      </c>
      <c r="M25" s="39">
        <v>0</v>
      </c>
      <c r="N25" s="39">
        <v>10</v>
      </c>
      <c r="O25" s="39">
        <v>5</v>
      </c>
      <c r="P25" s="39">
        <v>0</v>
      </c>
      <c r="Q25" s="39">
        <v>1</v>
      </c>
      <c r="R25" s="39">
        <v>2</v>
      </c>
      <c r="S25" s="39">
        <v>0</v>
      </c>
      <c r="T25" s="11">
        <f>SUM(B25:S25)</f>
        <v>166</v>
      </c>
    </row>
    <row r="26" spans="1:20">
      <c r="A26" s="9" t="s">
        <v>23</v>
      </c>
      <c r="B26" s="39">
        <v>27</v>
      </c>
      <c r="C26" s="39">
        <v>1</v>
      </c>
      <c r="D26" s="39">
        <v>0</v>
      </c>
      <c r="E26" s="39">
        <v>42</v>
      </c>
      <c r="F26" s="39">
        <v>7</v>
      </c>
      <c r="G26" s="39">
        <v>0</v>
      </c>
      <c r="H26" s="39">
        <v>1</v>
      </c>
      <c r="I26" s="39">
        <v>0</v>
      </c>
      <c r="J26" s="39">
        <v>0</v>
      </c>
      <c r="K26" s="39">
        <v>6</v>
      </c>
      <c r="L26" s="39">
        <v>0</v>
      </c>
      <c r="M26" s="39">
        <v>0</v>
      </c>
      <c r="N26" s="39">
        <v>3</v>
      </c>
      <c r="O26" s="39">
        <v>1</v>
      </c>
      <c r="P26" s="39">
        <v>1</v>
      </c>
      <c r="Q26" s="39">
        <v>1</v>
      </c>
      <c r="R26" s="39">
        <v>1</v>
      </c>
      <c r="S26" s="39">
        <v>0</v>
      </c>
      <c r="T26" s="11">
        <f>SUM(B26:S26)</f>
        <v>91</v>
      </c>
    </row>
    <row r="27" spans="1:20">
      <c r="A27" s="9" t="s">
        <v>24</v>
      </c>
      <c r="B27" s="43">
        <v>50</v>
      </c>
      <c r="C27" s="43">
        <v>4</v>
      </c>
      <c r="D27" s="43">
        <v>0</v>
      </c>
      <c r="E27" s="43">
        <v>41</v>
      </c>
      <c r="F27" s="43">
        <v>13</v>
      </c>
      <c r="G27" s="43">
        <v>0</v>
      </c>
      <c r="H27" s="43">
        <v>2</v>
      </c>
      <c r="I27" s="43">
        <v>0</v>
      </c>
      <c r="J27" s="43">
        <v>0</v>
      </c>
      <c r="K27" s="43">
        <v>46</v>
      </c>
      <c r="L27" s="43">
        <v>0</v>
      </c>
      <c r="M27" s="43">
        <v>0</v>
      </c>
      <c r="N27" s="43">
        <v>4</v>
      </c>
      <c r="O27" s="43">
        <v>1</v>
      </c>
      <c r="P27" s="43">
        <v>3</v>
      </c>
      <c r="Q27" s="43">
        <v>1</v>
      </c>
      <c r="R27" s="43">
        <v>0</v>
      </c>
      <c r="S27" s="43">
        <v>0</v>
      </c>
      <c r="T27" s="44">
        <v>165</v>
      </c>
    </row>
    <row r="28" spans="1:20">
      <c r="A28" s="9" t="s">
        <v>25</v>
      </c>
      <c r="B28" s="49">
        <v>25</v>
      </c>
      <c r="C28" s="49">
        <v>1</v>
      </c>
      <c r="D28" s="49">
        <v>0</v>
      </c>
      <c r="E28" s="49">
        <v>38</v>
      </c>
      <c r="F28" s="49">
        <v>5</v>
      </c>
      <c r="G28" s="49">
        <v>0</v>
      </c>
      <c r="H28" s="49">
        <v>3</v>
      </c>
      <c r="I28" s="49">
        <v>1</v>
      </c>
      <c r="J28" s="49">
        <v>1</v>
      </c>
      <c r="K28" s="49">
        <v>227</v>
      </c>
      <c r="L28" s="49">
        <v>0</v>
      </c>
      <c r="M28" s="49">
        <v>0</v>
      </c>
      <c r="N28" s="49">
        <v>2</v>
      </c>
      <c r="O28" s="49">
        <v>1</v>
      </c>
      <c r="P28" s="49">
        <v>7</v>
      </c>
      <c r="Q28" s="49">
        <v>0</v>
      </c>
      <c r="R28" s="49">
        <v>2</v>
      </c>
      <c r="S28" s="49">
        <v>0</v>
      </c>
      <c r="T28" s="11">
        <f>SUM(B28:S28)</f>
        <v>313</v>
      </c>
    </row>
    <row r="29" spans="1:20">
      <c r="A29" s="9" t="s">
        <v>26</v>
      </c>
      <c r="B29" s="65">
        <v>38</v>
      </c>
      <c r="C29" s="65">
        <v>1</v>
      </c>
      <c r="D29" s="65">
        <v>0</v>
      </c>
      <c r="E29" s="65">
        <v>24</v>
      </c>
      <c r="F29" s="65">
        <v>11</v>
      </c>
      <c r="G29" s="65">
        <v>0</v>
      </c>
      <c r="H29" s="65">
        <v>6</v>
      </c>
      <c r="I29" s="65">
        <v>0</v>
      </c>
      <c r="J29" s="65">
        <v>1</v>
      </c>
      <c r="K29" s="65">
        <v>225</v>
      </c>
      <c r="L29" s="65">
        <v>1</v>
      </c>
      <c r="M29" s="65">
        <v>0</v>
      </c>
      <c r="N29" s="65">
        <v>1</v>
      </c>
      <c r="O29" s="65">
        <v>2</v>
      </c>
      <c r="P29" s="65">
        <v>0</v>
      </c>
      <c r="Q29" s="65">
        <v>0</v>
      </c>
      <c r="R29" s="65">
        <v>0</v>
      </c>
      <c r="S29" s="65">
        <v>0</v>
      </c>
      <c r="T29" s="66">
        <v>310</v>
      </c>
    </row>
    <row r="30" spans="1:20">
      <c r="A30" s="9" t="s">
        <v>27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1"/>
    </row>
    <row r="31" spans="1:20">
      <c r="A31" s="9" t="s">
        <v>28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1"/>
    </row>
    <row r="32" spans="1:20">
      <c r="A32" s="9" t="s">
        <v>29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1"/>
    </row>
    <row r="33" spans="1:20">
      <c r="A33" s="9" t="s">
        <v>30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1"/>
    </row>
    <row r="34" spans="1:20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1"/>
    </row>
    <row r="35" spans="1:20">
      <c r="A35" s="9" t="s">
        <v>19</v>
      </c>
      <c r="B35" s="11">
        <f t="shared" ref="B35:T35" si="2">SUM(B23:B34)</f>
        <v>237</v>
      </c>
      <c r="C35" s="11">
        <f t="shared" si="2"/>
        <v>9</v>
      </c>
      <c r="D35" s="11">
        <f t="shared" si="2"/>
        <v>0</v>
      </c>
      <c r="E35" s="11">
        <f t="shared" si="2"/>
        <v>234</v>
      </c>
      <c r="F35" s="11">
        <f t="shared" si="2"/>
        <v>54</v>
      </c>
      <c r="G35" s="11">
        <f t="shared" si="2"/>
        <v>1</v>
      </c>
      <c r="H35" s="11">
        <f t="shared" si="2"/>
        <v>21</v>
      </c>
      <c r="I35" s="11">
        <f t="shared" si="2"/>
        <v>1</v>
      </c>
      <c r="J35" s="11">
        <f t="shared" si="2"/>
        <v>3</v>
      </c>
      <c r="K35" s="11">
        <f t="shared" si="2"/>
        <v>1268</v>
      </c>
      <c r="L35" s="11">
        <f t="shared" si="2"/>
        <v>3</v>
      </c>
      <c r="M35" s="11">
        <f t="shared" si="2"/>
        <v>0</v>
      </c>
      <c r="N35" s="11">
        <f t="shared" si="2"/>
        <v>28</v>
      </c>
      <c r="O35" s="11">
        <f t="shared" si="2"/>
        <v>12</v>
      </c>
      <c r="P35" s="11">
        <f t="shared" si="2"/>
        <v>13</v>
      </c>
      <c r="Q35" s="11">
        <f t="shared" si="2"/>
        <v>4</v>
      </c>
      <c r="R35" s="11">
        <f t="shared" si="2"/>
        <v>5</v>
      </c>
      <c r="S35" s="11">
        <f t="shared" si="2"/>
        <v>0</v>
      </c>
      <c r="T35" s="11">
        <f t="shared" si="2"/>
        <v>1893</v>
      </c>
    </row>
    <row r="38" spans="1:20" ht="21">
      <c r="A38" s="23" t="s">
        <v>38</v>
      </c>
      <c r="Q38" s="17"/>
    </row>
    <row r="39" spans="1:20" ht="26.25">
      <c r="A39" s="19" t="s">
        <v>33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</row>
    <row r="40" spans="1:20">
      <c r="A40" s="20"/>
      <c r="B40" s="20"/>
      <c r="C40" s="20"/>
      <c r="D40" s="33"/>
      <c r="E40" s="54" t="s">
        <v>1</v>
      </c>
      <c r="F40" s="54"/>
      <c r="G40" s="18" t="s">
        <v>35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1:20" ht="25.5">
      <c r="A41" s="7" t="s">
        <v>3</v>
      </c>
      <c r="B41" s="8" t="s">
        <v>4</v>
      </c>
      <c r="C41" s="8" t="s">
        <v>5</v>
      </c>
      <c r="D41" s="8" t="s">
        <v>6</v>
      </c>
      <c r="E41" s="8" t="s">
        <v>7</v>
      </c>
      <c r="F41" s="8" t="s">
        <v>8</v>
      </c>
      <c r="G41" s="8" t="s">
        <v>39</v>
      </c>
      <c r="H41" s="8" t="s">
        <v>40</v>
      </c>
      <c r="I41" s="8" t="s">
        <v>9</v>
      </c>
      <c r="J41" s="8" t="s">
        <v>10</v>
      </c>
      <c r="K41" s="8" t="s">
        <v>41</v>
      </c>
      <c r="L41" s="8" t="s">
        <v>11</v>
      </c>
      <c r="M41" s="8" t="s">
        <v>12</v>
      </c>
      <c r="N41" s="8" t="s">
        <v>13</v>
      </c>
      <c r="O41" s="8" t="s">
        <v>14</v>
      </c>
      <c r="P41" s="8" t="s">
        <v>15</v>
      </c>
      <c r="Q41" s="8" t="s">
        <v>16</v>
      </c>
      <c r="R41" s="8" t="s">
        <v>17</v>
      </c>
      <c r="S41" s="8" t="s">
        <v>18</v>
      </c>
      <c r="T41" s="8" t="s">
        <v>19</v>
      </c>
    </row>
    <row r="42" spans="1:20">
      <c r="A42" s="9" t="s">
        <v>20</v>
      </c>
      <c r="B42" s="10">
        <f t="shared" ref="B42:B47" si="3">B5+B23</f>
        <v>131</v>
      </c>
      <c r="C42" s="39">
        <f t="shared" ref="C42:S42" si="4">C5+C23</f>
        <v>23</v>
      </c>
      <c r="D42" s="39">
        <f t="shared" si="4"/>
        <v>0</v>
      </c>
      <c r="E42" s="39">
        <f t="shared" si="4"/>
        <v>145</v>
      </c>
      <c r="F42" s="39">
        <f t="shared" si="4"/>
        <v>35</v>
      </c>
      <c r="G42" s="39">
        <f t="shared" si="4"/>
        <v>0</v>
      </c>
      <c r="H42" s="39">
        <f t="shared" si="4"/>
        <v>11</v>
      </c>
      <c r="I42" s="39">
        <f t="shared" si="4"/>
        <v>2</v>
      </c>
      <c r="J42" s="39">
        <f t="shared" si="4"/>
        <v>69</v>
      </c>
      <c r="K42" s="39">
        <f t="shared" si="4"/>
        <v>4502</v>
      </c>
      <c r="L42" s="39">
        <f t="shared" si="4"/>
        <v>6</v>
      </c>
      <c r="M42" s="39">
        <f t="shared" si="4"/>
        <v>15</v>
      </c>
      <c r="N42" s="39">
        <f t="shared" si="4"/>
        <v>160</v>
      </c>
      <c r="O42" s="39">
        <f t="shared" si="4"/>
        <v>154</v>
      </c>
      <c r="P42" s="39">
        <f t="shared" si="4"/>
        <v>20</v>
      </c>
      <c r="Q42" s="39">
        <f t="shared" si="4"/>
        <v>7</v>
      </c>
      <c r="R42" s="39">
        <f t="shared" si="4"/>
        <v>24</v>
      </c>
      <c r="S42" s="39">
        <f t="shared" si="4"/>
        <v>1</v>
      </c>
      <c r="T42" s="11">
        <f t="shared" ref="T42:T53" si="5">SUM(B42:S42)</f>
        <v>5305</v>
      </c>
    </row>
    <row r="43" spans="1:20">
      <c r="A43" s="9" t="s">
        <v>21</v>
      </c>
      <c r="B43" s="10">
        <f t="shared" si="3"/>
        <v>135</v>
      </c>
      <c r="C43" s="39">
        <f t="shared" ref="C43:S43" si="6">C6+C24</f>
        <v>17</v>
      </c>
      <c r="D43" s="39">
        <f t="shared" si="6"/>
        <v>0</v>
      </c>
      <c r="E43" s="39">
        <f t="shared" si="6"/>
        <v>165</v>
      </c>
      <c r="F43" s="39">
        <f t="shared" si="6"/>
        <v>48</v>
      </c>
      <c r="G43" s="39">
        <f t="shared" si="6"/>
        <v>1</v>
      </c>
      <c r="H43" s="39">
        <f t="shared" si="6"/>
        <v>6</v>
      </c>
      <c r="I43" s="39">
        <f t="shared" si="6"/>
        <v>4</v>
      </c>
      <c r="J43" s="39">
        <f t="shared" si="6"/>
        <v>79</v>
      </c>
      <c r="K43" s="39">
        <f t="shared" si="6"/>
        <v>4679</v>
      </c>
      <c r="L43" s="39">
        <f t="shared" si="6"/>
        <v>3</v>
      </c>
      <c r="M43" s="39">
        <f t="shared" si="6"/>
        <v>16</v>
      </c>
      <c r="N43" s="39">
        <f t="shared" si="6"/>
        <v>159</v>
      </c>
      <c r="O43" s="39">
        <f t="shared" si="6"/>
        <v>175</v>
      </c>
      <c r="P43" s="39">
        <f t="shared" si="6"/>
        <v>33</v>
      </c>
      <c r="Q43" s="39">
        <f t="shared" si="6"/>
        <v>10</v>
      </c>
      <c r="R43" s="39">
        <f t="shared" si="6"/>
        <v>9</v>
      </c>
      <c r="S43" s="39">
        <f t="shared" si="6"/>
        <v>1</v>
      </c>
      <c r="T43" s="11">
        <f t="shared" si="5"/>
        <v>5540</v>
      </c>
    </row>
    <row r="44" spans="1:20">
      <c r="A44" s="9" t="s">
        <v>22</v>
      </c>
      <c r="B44" s="10">
        <f t="shared" si="3"/>
        <v>119</v>
      </c>
      <c r="C44" s="39">
        <f t="shared" ref="C44:S46" si="7">C7+C25</f>
        <v>17</v>
      </c>
      <c r="D44" s="39">
        <f t="shared" si="7"/>
        <v>0</v>
      </c>
      <c r="E44" s="39">
        <f t="shared" si="7"/>
        <v>166</v>
      </c>
      <c r="F44" s="39">
        <f t="shared" si="7"/>
        <v>46</v>
      </c>
      <c r="G44" s="39">
        <f t="shared" si="7"/>
        <v>0</v>
      </c>
      <c r="H44" s="39">
        <f t="shared" si="7"/>
        <v>11</v>
      </c>
      <c r="I44" s="39">
        <f t="shared" si="7"/>
        <v>4</v>
      </c>
      <c r="J44" s="39">
        <f t="shared" si="7"/>
        <v>86</v>
      </c>
      <c r="K44" s="39">
        <f t="shared" si="7"/>
        <v>4247</v>
      </c>
      <c r="L44" s="39">
        <f t="shared" si="7"/>
        <v>4</v>
      </c>
      <c r="M44" s="39">
        <f t="shared" si="7"/>
        <v>17</v>
      </c>
      <c r="N44" s="39">
        <f t="shared" si="7"/>
        <v>174</v>
      </c>
      <c r="O44" s="39">
        <f t="shared" si="7"/>
        <v>295</v>
      </c>
      <c r="P44" s="39">
        <f t="shared" si="7"/>
        <v>17</v>
      </c>
      <c r="Q44" s="39">
        <f t="shared" si="7"/>
        <v>12</v>
      </c>
      <c r="R44" s="39">
        <f t="shared" si="7"/>
        <v>43</v>
      </c>
      <c r="S44" s="39">
        <f t="shared" si="7"/>
        <v>1</v>
      </c>
      <c r="T44" s="11">
        <f t="shared" si="5"/>
        <v>5259</v>
      </c>
    </row>
    <row r="45" spans="1:20">
      <c r="A45" s="9" t="s">
        <v>23</v>
      </c>
      <c r="B45" s="39">
        <f t="shared" si="3"/>
        <v>93</v>
      </c>
      <c r="C45" s="39">
        <f t="shared" si="7"/>
        <v>15</v>
      </c>
      <c r="D45" s="39">
        <f t="shared" si="7"/>
        <v>0</v>
      </c>
      <c r="E45" s="39">
        <f t="shared" si="7"/>
        <v>162</v>
      </c>
      <c r="F45" s="39">
        <f t="shared" si="7"/>
        <v>45</v>
      </c>
      <c r="G45" s="39">
        <f t="shared" si="7"/>
        <v>0</v>
      </c>
      <c r="H45" s="39">
        <f t="shared" si="7"/>
        <v>5</v>
      </c>
      <c r="I45" s="39">
        <f t="shared" si="7"/>
        <v>3</v>
      </c>
      <c r="J45" s="39">
        <f t="shared" si="7"/>
        <v>69</v>
      </c>
      <c r="K45" s="39">
        <f t="shared" si="7"/>
        <v>4379</v>
      </c>
      <c r="L45" s="39">
        <f t="shared" si="7"/>
        <v>7</v>
      </c>
      <c r="M45" s="39">
        <f t="shared" si="7"/>
        <v>14</v>
      </c>
      <c r="N45" s="39">
        <f t="shared" si="7"/>
        <v>200</v>
      </c>
      <c r="O45" s="39">
        <f t="shared" si="7"/>
        <v>224</v>
      </c>
      <c r="P45" s="39">
        <f t="shared" si="7"/>
        <v>36</v>
      </c>
      <c r="Q45" s="39">
        <f t="shared" si="7"/>
        <v>10</v>
      </c>
      <c r="R45" s="39">
        <f t="shared" si="7"/>
        <v>42</v>
      </c>
      <c r="S45" s="39">
        <f t="shared" si="7"/>
        <v>1</v>
      </c>
      <c r="T45" s="11">
        <f t="shared" si="5"/>
        <v>5305</v>
      </c>
    </row>
    <row r="46" spans="1:20">
      <c r="A46" s="9" t="s">
        <v>24</v>
      </c>
      <c r="B46" s="43">
        <f t="shared" si="3"/>
        <v>133</v>
      </c>
      <c r="C46" s="43">
        <f t="shared" si="7"/>
        <v>24</v>
      </c>
      <c r="D46" s="43">
        <f t="shared" si="7"/>
        <v>0</v>
      </c>
      <c r="E46" s="43">
        <f t="shared" si="7"/>
        <v>163</v>
      </c>
      <c r="F46" s="43">
        <f t="shared" si="7"/>
        <v>50</v>
      </c>
      <c r="G46" s="43">
        <f t="shared" si="7"/>
        <v>1</v>
      </c>
      <c r="H46" s="43">
        <f t="shared" si="7"/>
        <v>3</v>
      </c>
      <c r="I46" s="43">
        <f t="shared" si="7"/>
        <v>4</v>
      </c>
      <c r="J46" s="43">
        <f t="shared" si="7"/>
        <v>153</v>
      </c>
      <c r="K46" s="43">
        <f t="shared" si="7"/>
        <v>5035</v>
      </c>
      <c r="L46" s="43">
        <f t="shared" si="7"/>
        <v>9</v>
      </c>
      <c r="M46" s="43">
        <f t="shared" si="7"/>
        <v>14</v>
      </c>
      <c r="N46" s="43">
        <f t="shared" si="7"/>
        <v>115</v>
      </c>
      <c r="O46" s="43">
        <f t="shared" si="7"/>
        <v>194</v>
      </c>
      <c r="P46" s="43">
        <f t="shared" si="7"/>
        <v>39</v>
      </c>
      <c r="Q46" s="43">
        <f t="shared" si="7"/>
        <v>9</v>
      </c>
      <c r="R46" s="43">
        <f t="shared" si="7"/>
        <v>61</v>
      </c>
      <c r="S46" s="43">
        <f t="shared" si="7"/>
        <v>0</v>
      </c>
      <c r="T46" s="11">
        <f t="shared" si="5"/>
        <v>6007</v>
      </c>
    </row>
    <row r="47" spans="1:20">
      <c r="A47" s="9" t="s">
        <v>25</v>
      </c>
      <c r="B47" s="10">
        <f t="shared" si="3"/>
        <v>92</v>
      </c>
      <c r="C47" s="51">
        <f t="shared" ref="C47:S47" si="8">C10+C28</f>
        <v>21</v>
      </c>
      <c r="D47" s="51">
        <f t="shared" si="8"/>
        <v>0</v>
      </c>
      <c r="E47" s="51">
        <f t="shared" si="8"/>
        <v>178</v>
      </c>
      <c r="F47" s="51">
        <f t="shared" si="8"/>
        <v>49</v>
      </c>
      <c r="G47" s="51">
        <f t="shared" si="8"/>
        <v>0</v>
      </c>
      <c r="H47" s="51">
        <f t="shared" si="8"/>
        <v>6</v>
      </c>
      <c r="I47" s="51">
        <f t="shared" si="8"/>
        <v>5</v>
      </c>
      <c r="J47" s="51">
        <f t="shared" si="8"/>
        <v>136</v>
      </c>
      <c r="K47" s="51">
        <f t="shared" si="8"/>
        <v>4116</v>
      </c>
      <c r="L47" s="51">
        <f t="shared" si="8"/>
        <v>1</v>
      </c>
      <c r="M47" s="51">
        <f t="shared" si="8"/>
        <v>22</v>
      </c>
      <c r="N47" s="51">
        <f t="shared" si="8"/>
        <v>128</v>
      </c>
      <c r="O47" s="51">
        <f t="shared" si="8"/>
        <v>198</v>
      </c>
      <c r="P47" s="51">
        <f t="shared" si="8"/>
        <v>45</v>
      </c>
      <c r="Q47" s="51">
        <f t="shared" si="8"/>
        <v>6</v>
      </c>
      <c r="R47" s="51">
        <f t="shared" si="8"/>
        <v>42</v>
      </c>
      <c r="S47" s="51">
        <f t="shared" si="8"/>
        <v>2</v>
      </c>
      <c r="T47" s="11">
        <f t="shared" si="5"/>
        <v>5047</v>
      </c>
    </row>
    <row r="48" spans="1:20">
      <c r="A48" s="9" t="s">
        <v>26</v>
      </c>
      <c r="B48" s="51">
        <f t="shared" ref="B48:S48" si="9">B11+B29</f>
        <v>77</v>
      </c>
      <c r="C48" s="51">
        <f t="shared" si="9"/>
        <v>18</v>
      </c>
      <c r="D48" s="51">
        <f t="shared" si="9"/>
        <v>0</v>
      </c>
      <c r="E48" s="51">
        <f t="shared" si="9"/>
        <v>124</v>
      </c>
      <c r="F48" s="51">
        <f t="shared" si="9"/>
        <v>54</v>
      </c>
      <c r="G48" s="51">
        <f t="shared" si="9"/>
        <v>0</v>
      </c>
      <c r="H48" s="51">
        <f t="shared" si="9"/>
        <v>8</v>
      </c>
      <c r="I48" s="51">
        <f t="shared" si="9"/>
        <v>5</v>
      </c>
      <c r="J48" s="51">
        <f t="shared" si="9"/>
        <v>116</v>
      </c>
      <c r="K48" s="51">
        <f t="shared" si="9"/>
        <v>4402</v>
      </c>
      <c r="L48" s="51">
        <f t="shared" si="9"/>
        <v>13</v>
      </c>
      <c r="M48" s="51">
        <f t="shared" si="9"/>
        <v>19</v>
      </c>
      <c r="N48" s="51">
        <f t="shared" si="9"/>
        <v>95</v>
      </c>
      <c r="O48" s="51">
        <f t="shared" si="9"/>
        <v>120</v>
      </c>
      <c r="P48" s="51">
        <f t="shared" si="9"/>
        <v>48</v>
      </c>
      <c r="Q48" s="51">
        <f t="shared" si="9"/>
        <v>8</v>
      </c>
      <c r="R48" s="51">
        <f t="shared" si="9"/>
        <v>39</v>
      </c>
      <c r="S48" s="51">
        <f t="shared" si="9"/>
        <v>1</v>
      </c>
      <c r="T48" s="11">
        <f t="shared" si="5"/>
        <v>5147</v>
      </c>
    </row>
    <row r="49" spans="1:20">
      <c r="A49" s="9" t="s">
        <v>27</v>
      </c>
      <c r="B49" s="51">
        <f t="shared" ref="B49:S49" si="10">B12+B30</f>
        <v>0</v>
      </c>
      <c r="C49" s="51">
        <f t="shared" si="10"/>
        <v>0</v>
      </c>
      <c r="D49" s="51">
        <f t="shared" si="10"/>
        <v>0</v>
      </c>
      <c r="E49" s="51">
        <f t="shared" si="10"/>
        <v>0</v>
      </c>
      <c r="F49" s="51">
        <f t="shared" si="10"/>
        <v>0</v>
      </c>
      <c r="G49" s="51">
        <f t="shared" si="10"/>
        <v>0</v>
      </c>
      <c r="H49" s="51">
        <f t="shared" si="10"/>
        <v>0</v>
      </c>
      <c r="I49" s="51">
        <f t="shared" si="10"/>
        <v>0</v>
      </c>
      <c r="J49" s="51">
        <f t="shared" si="10"/>
        <v>0</v>
      </c>
      <c r="K49" s="51">
        <f t="shared" si="10"/>
        <v>0</v>
      </c>
      <c r="L49" s="51">
        <f t="shared" si="10"/>
        <v>0</v>
      </c>
      <c r="M49" s="51">
        <f t="shared" si="10"/>
        <v>0</v>
      </c>
      <c r="N49" s="51">
        <f t="shared" si="10"/>
        <v>0</v>
      </c>
      <c r="O49" s="51">
        <f t="shared" si="10"/>
        <v>0</v>
      </c>
      <c r="P49" s="51">
        <f t="shared" si="10"/>
        <v>0</v>
      </c>
      <c r="Q49" s="51">
        <f t="shared" si="10"/>
        <v>0</v>
      </c>
      <c r="R49" s="51">
        <f t="shared" si="10"/>
        <v>0</v>
      </c>
      <c r="S49" s="51">
        <f t="shared" si="10"/>
        <v>0</v>
      </c>
      <c r="T49" s="11">
        <f t="shared" si="5"/>
        <v>0</v>
      </c>
    </row>
    <row r="50" spans="1:20">
      <c r="A50" s="9" t="s">
        <v>28</v>
      </c>
      <c r="B50" s="51">
        <f t="shared" ref="B50:S50" si="11">B13+B31</f>
        <v>0</v>
      </c>
      <c r="C50" s="51">
        <f t="shared" si="11"/>
        <v>0</v>
      </c>
      <c r="D50" s="51">
        <f t="shared" si="11"/>
        <v>0</v>
      </c>
      <c r="E50" s="51">
        <f t="shared" si="11"/>
        <v>0</v>
      </c>
      <c r="F50" s="51">
        <f t="shared" si="11"/>
        <v>0</v>
      </c>
      <c r="G50" s="51">
        <f t="shared" si="11"/>
        <v>0</v>
      </c>
      <c r="H50" s="51">
        <f t="shared" si="11"/>
        <v>0</v>
      </c>
      <c r="I50" s="51">
        <f t="shared" si="11"/>
        <v>0</v>
      </c>
      <c r="J50" s="51">
        <f t="shared" si="11"/>
        <v>0</v>
      </c>
      <c r="K50" s="51">
        <f t="shared" si="11"/>
        <v>0</v>
      </c>
      <c r="L50" s="51">
        <f t="shared" si="11"/>
        <v>0</v>
      </c>
      <c r="M50" s="51">
        <f t="shared" si="11"/>
        <v>0</v>
      </c>
      <c r="N50" s="51">
        <f t="shared" si="11"/>
        <v>0</v>
      </c>
      <c r="O50" s="51">
        <f t="shared" si="11"/>
        <v>0</v>
      </c>
      <c r="P50" s="51">
        <f t="shared" si="11"/>
        <v>0</v>
      </c>
      <c r="Q50" s="51">
        <f t="shared" si="11"/>
        <v>0</v>
      </c>
      <c r="R50" s="51">
        <f t="shared" si="11"/>
        <v>0</v>
      </c>
      <c r="S50" s="51">
        <f t="shared" si="11"/>
        <v>0</v>
      </c>
      <c r="T50" s="11">
        <f t="shared" si="5"/>
        <v>0</v>
      </c>
    </row>
    <row r="51" spans="1:20">
      <c r="A51" s="9" t="s">
        <v>29</v>
      </c>
      <c r="B51" s="51">
        <f t="shared" ref="B51:S51" si="12">B14+B32</f>
        <v>0</v>
      </c>
      <c r="C51" s="51">
        <f t="shared" si="12"/>
        <v>0</v>
      </c>
      <c r="D51" s="51">
        <f t="shared" si="12"/>
        <v>0</v>
      </c>
      <c r="E51" s="51">
        <f t="shared" si="12"/>
        <v>0</v>
      </c>
      <c r="F51" s="51">
        <f t="shared" si="12"/>
        <v>0</v>
      </c>
      <c r="G51" s="51">
        <f t="shared" si="12"/>
        <v>0</v>
      </c>
      <c r="H51" s="51">
        <f t="shared" si="12"/>
        <v>0</v>
      </c>
      <c r="I51" s="51">
        <f t="shared" si="12"/>
        <v>0</v>
      </c>
      <c r="J51" s="51">
        <f t="shared" si="12"/>
        <v>0</v>
      </c>
      <c r="K51" s="51">
        <f t="shared" si="12"/>
        <v>0</v>
      </c>
      <c r="L51" s="51">
        <f t="shared" si="12"/>
        <v>0</v>
      </c>
      <c r="M51" s="51">
        <f t="shared" si="12"/>
        <v>0</v>
      </c>
      <c r="N51" s="51">
        <f t="shared" si="12"/>
        <v>0</v>
      </c>
      <c r="O51" s="51">
        <f t="shared" si="12"/>
        <v>0</v>
      </c>
      <c r="P51" s="51">
        <f t="shared" si="12"/>
        <v>0</v>
      </c>
      <c r="Q51" s="51">
        <f t="shared" si="12"/>
        <v>0</v>
      </c>
      <c r="R51" s="51">
        <f t="shared" si="12"/>
        <v>0</v>
      </c>
      <c r="S51" s="51">
        <f t="shared" si="12"/>
        <v>0</v>
      </c>
      <c r="T51" s="11">
        <f t="shared" si="5"/>
        <v>0</v>
      </c>
    </row>
    <row r="52" spans="1:20">
      <c r="A52" s="9" t="s">
        <v>30</v>
      </c>
      <c r="B52" s="51">
        <f t="shared" ref="B52:S52" si="13">B15+B33</f>
        <v>0</v>
      </c>
      <c r="C52" s="51">
        <f t="shared" si="13"/>
        <v>0</v>
      </c>
      <c r="D52" s="51">
        <f t="shared" si="13"/>
        <v>0</v>
      </c>
      <c r="E52" s="51">
        <f t="shared" si="13"/>
        <v>0</v>
      </c>
      <c r="F52" s="51">
        <f t="shared" si="13"/>
        <v>0</v>
      </c>
      <c r="G52" s="51">
        <f t="shared" si="13"/>
        <v>0</v>
      </c>
      <c r="H52" s="51">
        <f t="shared" si="13"/>
        <v>0</v>
      </c>
      <c r="I52" s="51">
        <f t="shared" si="13"/>
        <v>0</v>
      </c>
      <c r="J52" s="51">
        <f t="shared" si="13"/>
        <v>0</v>
      </c>
      <c r="K52" s="51">
        <f t="shared" si="13"/>
        <v>0</v>
      </c>
      <c r="L52" s="51">
        <f t="shared" si="13"/>
        <v>0</v>
      </c>
      <c r="M52" s="51">
        <f t="shared" si="13"/>
        <v>0</v>
      </c>
      <c r="N52" s="51">
        <f t="shared" si="13"/>
        <v>0</v>
      </c>
      <c r="O52" s="51">
        <f t="shared" si="13"/>
        <v>0</v>
      </c>
      <c r="P52" s="51">
        <f t="shared" si="13"/>
        <v>0</v>
      </c>
      <c r="Q52" s="51">
        <f t="shared" si="13"/>
        <v>0</v>
      </c>
      <c r="R52" s="51">
        <f t="shared" si="13"/>
        <v>0</v>
      </c>
      <c r="S52" s="51">
        <f t="shared" si="13"/>
        <v>0</v>
      </c>
      <c r="T52" s="11">
        <f t="shared" si="5"/>
        <v>0</v>
      </c>
    </row>
    <row r="53" spans="1:20">
      <c r="A53" s="9" t="s">
        <v>31</v>
      </c>
      <c r="B53" s="51">
        <f t="shared" ref="B53:S53" si="14">B16+B34</f>
        <v>0</v>
      </c>
      <c r="C53" s="51">
        <f t="shared" si="14"/>
        <v>0</v>
      </c>
      <c r="D53" s="51">
        <f t="shared" si="14"/>
        <v>0</v>
      </c>
      <c r="E53" s="51">
        <f t="shared" si="14"/>
        <v>0</v>
      </c>
      <c r="F53" s="51">
        <f t="shared" si="14"/>
        <v>0</v>
      </c>
      <c r="G53" s="51">
        <f t="shared" si="14"/>
        <v>0</v>
      </c>
      <c r="H53" s="51">
        <f t="shared" si="14"/>
        <v>0</v>
      </c>
      <c r="I53" s="51">
        <f t="shared" si="14"/>
        <v>0</v>
      </c>
      <c r="J53" s="51">
        <f t="shared" si="14"/>
        <v>0</v>
      </c>
      <c r="K53" s="51">
        <f t="shared" si="14"/>
        <v>0</v>
      </c>
      <c r="L53" s="51">
        <f t="shared" si="14"/>
        <v>0</v>
      </c>
      <c r="M53" s="51">
        <f t="shared" si="14"/>
        <v>0</v>
      </c>
      <c r="N53" s="51">
        <f t="shared" si="14"/>
        <v>0</v>
      </c>
      <c r="O53" s="51">
        <f t="shared" si="14"/>
        <v>0</v>
      </c>
      <c r="P53" s="51">
        <f t="shared" si="14"/>
        <v>0</v>
      </c>
      <c r="Q53" s="51">
        <f t="shared" si="14"/>
        <v>0</v>
      </c>
      <c r="R53" s="51">
        <f t="shared" si="14"/>
        <v>0</v>
      </c>
      <c r="S53" s="51">
        <f t="shared" si="14"/>
        <v>0</v>
      </c>
      <c r="T53" s="11">
        <f t="shared" si="5"/>
        <v>0</v>
      </c>
    </row>
    <row r="54" spans="1:20">
      <c r="A54" s="9" t="s">
        <v>19</v>
      </c>
      <c r="B54" s="11">
        <f t="shared" ref="B54:T54" si="15">SUM(B42:B53)</f>
        <v>780</v>
      </c>
      <c r="C54" s="11">
        <f t="shared" si="15"/>
        <v>135</v>
      </c>
      <c r="D54" s="11">
        <f t="shared" si="15"/>
        <v>0</v>
      </c>
      <c r="E54" s="11">
        <f t="shared" si="15"/>
        <v>1103</v>
      </c>
      <c r="F54" s="11">
        <f t="shared" si="15"/>
        <v>327</v>
      </c>
      <c r="G54" s="11">
        <f t="shared" si="15"/>
        <v>2</v>
      </c>
      <c r="H54" s="11">
        <f t="shared" si="15"/>
        <v>50</v>
      </c>
      <c r="I54" s="11">
        <f t="shared" si="15"/>
        <v>27</v>
      </c>
      <c r="J54" s="11">
        <f t="shared" si="15"/>
        <v>708</v>
      </c>
      <c r="K54" s="11">
        <f t="shared" si="15"/>
        <v>31360</v>
      </c>
      <c r="L54" s="11">
        <f t="shared" si="15"/>
        <v>43</v>
      </c>
      <c r="M54" s="11">
        <f t="shared" si="15"/>
        <v>117</v>
      </c>
      <c r="N54" s="11">
        <f t="shared" si="15"/>
        <v>1031</v>
      </c>
      <c r="O54" s="11">
        <f t="shared" si="15"/>
        <v>1360</v>
      </c>
      <c r="P54" s="11">
        <f t="shared" si="15"/>
        <v>238</v>
      </c>
      <c r="Q54" s="11">
        <f t="shared" si="15"/>
        <v>62</v>
      </c>
      <c r="R54" s="11">
        <f t="shared" si="15"/>
        <v>260</v>
      </c>
      <c r="S54" s="11">
        <f t="shared" si="15"/>
        <v>7</v>
      </c>
      <c r="T54" s="11">
        <f t="shared" si="15"/>
        <v>37610</v>
      </c>
    </row>
    <row r="55" spans="1:20">
      <c r="B55" s="40"/>
      <c r="C55" s="40"/>
    </row>
    <row r="56" spans="1:20">
      <c r="A56" s="40"/>
      <c r="B56" s="17"/>
      <c r="C56" s="17"/>
      <c r="E56" s="41"/>
      <c r="F56" s="41"/>
    </row>
    <row r="57" spans="1:20">
      <c r="A57" s="40"/>
      <c r="B57" s="17"/>
      <c r="C57" s="17"/>
      <c r="D57" s="5"/>
      <c r="E57" s="41"/>
      <c r="F57" s="41"/>
    </row>
    <row r="58" spans="1:20">
      <c r="E58" s="41"/>
      <c r="F58" s="41"/>
    </row>
    <row r="59" spans="1:20">
      <c r="E59" s="40"/>
    </row>
  </sheetData>
  <mergeCells count="3">
    <mergeCell ref="E3:F3"/>
    <mergeCell ref="E21:F21"/>
    <mergeCell ref="E40:F40"/>
  </mergeCells>
  <pageMargins left="0.7" right="0.7" top="0.75" bottom="0.75" header="0.3" footer="0.3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56"/>
  <sheetViews>
    <sheetView tabSelected="1" topLeftCell="D16" zoomScale="75" zoomScaleNormal="75" workbookViewId="0">
      <selection activeCell="T49" sqref="T49:T50"/>
    </sheetView>
  </sheetViews>
  <sheetFormatPr defaultColWidth="9.140625" defaultRowHeight="15"/>
  <cols>
    <col min="1" max="1" width="10.85546875" customWidth="1"/>
    <col min="2" max="2" width="14.7109375" customWidth="1"/>
    <col min="3" max="3" width="10" customWidth="1"/>
    <col min="4" max="4" width="12.28515625" bestFit="1" customWidth="1"/>
    <col min="5" max="17" width="10.7109375" customWidth="1"/>
    <col min="20" max="20" width="10.42578125" bestFit="1" customWidth="1"/>
  </cols>
  <sheetData>
    <row r="1" spans="1:20" s="5" customFormat="1" ht="18.75">
      <c r="A1" s="24" t="s">
        <v>36</v>
      </c>
    </row>
    <row r="2" spans="1:20" ht="27" customHeight="1">
      <c r="A2" s="1" t="s">
        <v>0</v>
      </c>
    </row>
    <row r="3" spans="1:20" ht="27" customHeight="1">
      <c r="A3" s="2"/>
      <c r="B3" s="2"/>
      <c r="C3" s="2"/>
      <c r="D3" s="31"/>
      <c r="E3" s="55" t="s">
        <v>1</v>
      </c>
      <c r="F3" s="55"/>
      <c r="G3" s="3" t="s">
        <v>2</v>
      </c>
    </row>
    <row r="4" spans="1:20" s="4" customFormat="1" ht="39.6" customHeight="1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39</v>
      </c>
      <c r="H4" s="8" t="s">
        <v>40</v>
      </c>
      <c r="I4" s="8" t="s">
        <v>9</v>
      </c>
      <c r="J4" s="8" t="s">
        <v>10</v>
      </c>
      <c r="K4" s="8" t="s">
        <v>41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8" t="s">
        <v>16</v>
      </c>
      <c r="R4" s="8" t="s">
        <v>17</v>
      </c>
      <c r="S4" s="8" t="s">
        <v>18</v>
      </c>
      <c r="T4" s="8" t="s">
        <v>19</v>
      </c>
    </row>
    <row r="5" spans="1:20" ht="14.45" customHeight="1">
      <c r="A5" s="9" t="s">
        <v>20</v>
      </c>
      <c r="B5" s="38">
        <v>27274</v>
      </c>
      <c r="C5" s="38">
        <v>8509</v>
      </c>
      <c r="D5" s="38">
        <v>0</v>
      </c>
      <c r="E5" s="38">
        <v>35313</v>
      </c>
      <c r="F5" s="38">
        <v>7774</v>
      </c>
      <c r="G5" s="38">
        <v>0</v>
      </c>
      <c r="H5" s="38">
        <v>1938</v>
      </c>
      <c r="I5" s="38">
        <v>397</v>
      </c>
      <c r="J5" s="38">
        <v>9246</v>
      </c>
      <c r="K5" s="38">
        <v>364228</v>
      </c>
      <c r="L5" s="38">
        <v>63</v>
      </c>
      <c r="M5" s="38">
        <v>623</v>
      </c>
      <c r="N5" s="38">
        <v>4616</v>
      </c>
      <c r="O5" s="38">
        <v>2829</v>
      </c>
      <c r="P5" s="38">
        <v>273</v>
      </c>
      <c r="Q5" s="38">
        <v>123</v>
      </c>
      <c r="R5" s="38">
        <v>293</v>
      </c>
      <c r="S5" s="38">
        <v>176</v>
      </c>
      <c r="T5" s="11">
        <f>SUM(B5:S5)</f>
        <v>463675</v>
      </c>
    </row>
    <row r="6" spans="1:20" ht="14.45" customHeight="1">
      <c r="A6" s="9" t="s">
        <v>21</v>
      </c>
      <c r="B6" s="38">
        <v>25901</v>
      </c>
      <c r="C6" s="38">
        <v>5934</v>
      </c>
      <c r="D6" s="38">
        <v>0</v>
      </c>
      <c r="E6" s="38">
        <v>38805</v>
      </c>
      <c r="F6" s="38">
        <v>11033</v>
      </c>
      <c r="G6" s="38">
        <v>0</v>
      </c>
      <c r="H6" s="38">
        <v>403</v>
      </c>
      <c r="I6" s="38">
        <v>665</v>
      </c>
      <c r="J6" s="38">
        <v>10648</v>
      </c>
      <c r="K6" s="38">
        <v>381892</v>
      </c>
      <c r="L6" s="38">
        <v>47</v>
      </c>
      <c r="M6" s="38">
        <v>628</v>
      </c>
      <c r="N6" s="38">
        <v>4547</v>
      </c>
      <c r="O6" s="38">
        <v>2855</v>
      </c>
      <c r="P6" s="38">
        <v>495</v>
      </c>
      <c r="Q6" s="38">
        <v>212</v>
      </c>
      <c r="R6" s="38">
        <v>111</v>
      </c>
      <c r="S6" s="38">
        <v>239</v>
      </c>
      <c r="T6" s="11">
        <f>SUM(B6:S6)</f>
        <v>484415</v>
      </c>
    </row>
    <row r="7" spans="1:20" ht="14.45" customHeight="1">
      <c r="A7" s="9" t="s">
        <v>22</v>
      </c>
      <c r="B7" s="38">
        <v>23402</v>
      </c>
      <c r="C7" s="38">
        <v>6157</v>
      </c>
      <c r="D7" s="38">
        <v>0</v>
      </c>
      <c r="E7" s="38">
        <v>42626</v>
      </c>
      <c r="F7" s="38">
        <v>8833</v>
      </c>
      <c r="G7" s="38">
        <v>0</v>
      </c>
      <c r="H7" s="38">
        <v>1382</v>
      </c>
      <c r="I7" s="38">
        <v>507</v>
      </c>
      <c r="J7" s="38">
        <v>11708</v>
      </c>
      <c r="K7" s="38">
        <v>365573</v>
      </c>
      <c r="L7" s="38">
        <v>55</v>
      </c>
      <c r="M7" s="38">
        <v>681</v>
      </c>
      <c r="N7" s="38">
        <v>4893</v>
      </c>
      <c r="O7" s="38">
        <v>4380</v>
      </c>
      <c r="P7" s="38">
        <v>301</v>
      </c>
      <c r="Q7" s="38">
        <v>262</v>
      </c>
      <c r="R7" s="38">
        <v>373</v>
      </c>
      <c r="S7" s="38">
        <v>252</v>
      </c>
      <c r="T7" s="11">
        <f>SUM(B7:S7)</f>
        <v>471385</v>
      </c>
    </row>
    <row r="8" spans="1:20" ht="14.45" customHeight="1">
      <c r="A8" s="9" t="s">
        <v>23</v>
      </c>
      <c r="B8" s="39">
        <v>17664</v>
      </c>
      <c r="C8" s="39">
        <v>4825</v>
      </c>
      <c r="D8" s="39">
        <v>0</v>
      </c>
      <c r="E8" s="39">
        <v>36452</v>
      </c>
      <c r="F8" s="39">
        <v>9105</v>
      </c>
      <c r="G8" s="39">
        <v>0</v>
      </c>
      <c r="H8" s="39">
        <v>656</v>
      </c>
      <c r="I8" s="39">
        <v>523</v>
      </c>
      <c r="J8" s="39">
        <v>9745</v>
      </c>
      <c r="K8" s="39">
        <v>393097</v>
      </c>
      <c r="L8" s="39">
        <v>118</v>
      </c>
      <c r="M8" s="39">
        <v>570</v>
      </c>
      <c r="N8" s="39">
        <v>5719</v>
      </c>
      <c r="O8" s="39">
        <v>4276</v>
      </c>
      <c r="P8" s="39">
        <v>629</v>
      </c>
      <c r="Q8" s="39">
        <v>176</v>
      </c>
      <c r="R8" s="39">
        <v>461</v>
      </c>
      <c r="S8" s="39">
        <v>219</v>
      </c>
      <c r="T8" s="11">
        <f>SUM(B8:S8)</f>
        <v>484235</v>
      </c>
    </row>
    <row r="9" spans="1:20" ht="14.45" customHeight="1">
      <c r="A9" s="9" t="s">
        <v>24</v>
      </c>
      <c r="B9" s="47">
        <v>21497</v>
      </c>
      <c r="C9" s="47">
        <v>7544</v>
      </c>
      <c r="D9" s="47">
        <v>0</v>
      </c>
      <c r="E9" s="47">
        <v>37161</v>
      </c>
      <c r="F9" s="47">
        <v>8850</v>
      </c>
      <c r="G9" s="47">
        <v>108</v>
      </c>
      <c r="H9" s="47">
        <v>299</v>
      </c>
      <c r="I9" s="47">
        <v>781</v>
      </c>
      <c r="J9" s="47">
        <v>21540</v>
      </c>
      <c r="K9" s="47">
        <v>444762</v>
      </c>
      <c r="L9" s="47">
        <v>157</v>
      </c>
      <c r="M9" s="47">
        <v>611</v>
      </c>
      <c r="N9" s="47">
        <v>3119</v>
      </c>
      <c r="O9" s="47">
        <v>3820</v>
      </c>
      <c r="P9" s="47">
        <v>552</v>
      </c>
      <c r="Q9" s="47">
        <v>147</v>
      </c>
      <c r="R9" s="47">
        <v>585</v>
      </c>
      <c r="S9" s="47">
        <v>0</v>
      </c>
      <c r="T9" s="48">
        <v>551533</v>
      </c>
    </row>
    <row r="10" spans="1:20" ht="14.45" customHeight="1">
      <c r="A10" s="9" t="s">
        <v>25</v>
      </c>
      <c r="B10" s="51">
        <v>17011</v>
      </c>
      <c r="C10" s="51">
        <v>6860</v>
      </c>
      <c r="D10" s="51">
        <v>0</v>
      </c>
      <c r="E10" s="51">
        <v>40882</v>
      </c>
      <c r="F10" s="51">
        <v>10690</v>
      </c>
      <c r="G10" s="51">
        <v>0</v>
      </c>
      <c r="H10" s="51">
        <v>506</v>
      </c>
      <c r="I10" s="51">
        <v>654</v>
      </c>
      <c r="J10" s="51">
        <v>18498</v>
      </c>
      <c r="K10" s="51">
        <v>339850</v>
      </c>
      <c r="L10" s="51">
        <v>17</v>
      </c>
      <c r="M10" s="51">
        <v>991</v>
      </c>
      <c r="N10" s="51">
        <v>3822</v>
      </c>
      <c r="O10" s="51">
        <v>3857</v>
      </c>
      <c r="P10" s="51">
        <v>601</v>
      </c>
      <c r="Q10" s="51">
        <v>142</v>
      </c>
      <c r="R10" s="51">
        <v>406</v>
      </c>
      <c r="S10" s="51">
        <v>334</v>
      </c>
      <c r="T10" s="11">
        <f>SUM(B10:S10)</f>
        <v>445121</v>
      </c>
    </row>
    <row r="11" spans="1:20" ht="14.45" customHeight="1">
      <c r="A11" s="9" t="s">
        <v>26</v>
      </c>
      <c r="B11" s="62">
        <v>9579</v>
      </c>
      <c r="C11" s="62">
        <v>6347</v>
      </c>
      <c r="D11" s="62">
        <v>0</v>
      </c>
      <c r="E11" s="62">
        <v>29082</v>
      </c>
      <c r="F11" s="62">
        <v>10575</v>
      </c>
      <c r="G11" s="62">
        <v>0</v>
      </c>
      <c r="H11" s="62">
        <v>390</v>
      </c>
      <c r="I11" s="62">
        <v>839</v>
      </c>
      <c r="J11" s="62">
        <v>15803</v>
      </c>
      <c r="K11" s="62">
        <v>363118</v>
      </c>
      <c r="L11" s="62">
        <v>214</v>
      </c>
      <c r="M11" s="62">
        <v>833</v>
      </c>
      <c r="N11" s="62">
        <v>2794</v>
      </c>
      <c r="O11" s="62">
        <v>2707</v>
      </c>
      <c r="P11" s="62">
        <v>767</v>
      </c>
      <c r="Q11" s="62">
        <v>187</v>
      </c>
      <c r="R11" s="62">
        <v>365</v>
      </c>
      <c r="S11" s="62">
        <v>142</v>
      </c>
      <c r="T11" s="11">
        <f>SUM(B11:S11)</f>
        <v>443742</v>
      </c>
    </row>
    <row r="12" spans="1:20" ht="14.45" customHeight="1">
      <c r="A12" s="9" t="s">
        <v>27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1"/>
    </row>
    <row r="13" spans="1:20" ht="14.45" customHeight="1">
      <c r="A13" s="9" t="s">
        <v>28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1"/>
    </row>
    <row r="14" spans="1:20" ht="14.45" customHeight="1">
      <c r="A14" s="9" t="s">
        <v>29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1"/>
    </row>
    <row r="15" spans="1:20" ht="14.45" customHeight="1">
      <c r="A15" s="9" t="s">
        <v>30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1"/>
    </row>
    <row r="16" spans="1:20" ht="14.45" customHeight="1">
      <c r="A16" s="9" t="s">
        <v>31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1"/>
    </row>
    <row r="17" spans="1:20" ht="14.45" customHeight="1">
      <c r="A17" s="9" t="s">
        <v>19</v>
      </c>
      <c r="B17" s="11">
        <f t="shared" ref="B17:T17" si="0">SUM(B5:B16)</f>
        <v>142328</v>
      </c>
      <c r="C17" s="11">
        <f t="shared" si="0"/>
        <v>46176</v>
      </c>
      <c r="D17" s="11">
        <f t="shared" si="0"/>
        <v>0</v>
      </c>
      <c r="E17" s="11">
        <f t="shared" si="0"/>
        <v>260321</v>
      </c>
      <c r="F17" s="11">
        <f t="shared" si="0"/>
        <v>66860</v>
      </c>
      <c r="G17" s="11">
        <f t="shared" si="0"/>
        <v>108</v>
      </c>
      <c r="H17" s="11">
        <f t="shared" si="0"/>
        <v>5574</v>
      </c>
      <c r="I17" s="11">
        <f t="shared" si="0"/>
        <v>4366</v>
      </c>
      <c r="J17" s="11">
        <f t="shared" si="0"/>
        <v>97188</v>
      </c>
      <c r="K17" s="11">
        <f t="shared" si="0"/>
        <v>2652520</v>
      </c>
      <c r="L17" s="11">
        <f t="shared" si="0"/>
        <v>671</v>
      </c>
      <c r="M17" s="11">
        <f t="shared" si="0"/>
        <v>4937</v>
      </c>
      <c r="N17" s="11">
        <f t="shared" si="0"/>
        <v>29510</v>
      </c>
      <c r="O17" s="11">
        <f t="shared" si="0"/>
        <v>24724</v>
      </c>
      <c r="P17" s="11">
        <f t="shared" si="0"/>
        <v>3618</v>
      </c>
      <c r="Q17" s="11">
        <f t="shared" si="0"/>
        <v>1249</v>
      </c>
      <c r="R17" s="11">
        <f t="shared" si="0"/>
        <v>2594</v>
      </c>
      <c r="S17" s="11">
        <f t="shared" si="0"/>
        <v>1362</v>
      </c>
      <c r="T17" s="11">
        <f t="shared" si="0"/>
        <v>3344106</v>
      </c>
    </row>
    <row r="18" spans="1:20" ht="30" customHeight="1">
      <c r="A18" s="56" t="s">
        <v>32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</row>
    <row r="19" spans="1:20" s="5" customFormat="1" ht="30" customHeight="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20" s="5" customFormat="1" ht="30" customHeight="1">
      <c r="A20" s="28" t="s">
        <v>37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</row>
    <row r="22" spans="1:20" ht="26.25">
      <c r="A22" s="25" t="s">
        <v>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20">
      <c r="A23" s="26"/>
      <c r="B23" s="26"/>
      <c r="C23" s="26"/>
      <c r="D23" s="32"/>
      <c r="E23" s="55" t="s">
        <v>1</v>
      </c>
      <c r="F23" s="55"/>
      <c r="G23" s="3" t="s">
        <v>34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20" ht="38.25">
      <c r="A24" s="7" t="s">
        <v>3</v>
      </c>
      <c r="B24" s="8" t="s">
        <v>4</v>
      </c>
      <c r="C24" s="8" t="s">
        <v>5</v>
      </c>
      <c r="D24" s="8" t="s">
        <v>6</v>
      </c>
      <c r="E24" s="8" t="s">
        <v>7</v>
      </c>
      <c r="F24" s="8" t="s">
        <v>8</v>
      </c>
      <c r="G24" s="8" t="s">
        <v>39</v>
      </c>
      <c r="H24" s="8" t="s">
        <v>40</v>
      </c>
      <c r="I24" s="8" t="s">
        <v>9</v>
      </c>
      <c r="J24" s="8" t="s">
        <v>10</v>
      </c>
      <c r="K24" s="8" t="s">
        <v>41</v>
      </c>
      <c r="L24" s="8" t="s">
        <v>11</v>
      </c>
      <c r="M24" s="8" t="s">
        <v>12</v>
      </c>
      <c r="N24" s="8" t="s">
        <v>13</v>
      </c>
      <c r="O24" s="8" t="s">
        <v>14</v>
      </c>
      <c r="P24" s="8" t="s">
        <v>15</v>
      </c>
      <c r="Q24" s="8" t="s">
        <v>16</v>
      </c>
      <c r="R24" s="8" t="s">
        <v>17</v>
      </c>
      <c r="S24" s="8" t="s">
        <v>18</v>
      </c>
      <c r="T24" s="8" t="s">
        <v>19</v>
      </c>
    </row>
    <row r="25" spans="1:20">
      <c r="A25" s="9" t="s">
        <v>20</v>
      </c>
      <c r="B25" s="36">
        <v>6696</v>
      </c>
      <c r="C25" s="36">
        <v>0</v>
      </c>
      <c r="D25" s="36">
        <v>0</v>
      </c>
      <c r="E25" s="36">
        <v>6956</v>
      </c>
      <c r="F25" s="36">
        <v>878</v>
      </c>
      <c r="G25" s="36">
        <v>0</v>
      </c>
      <c r="H25" s="36">
        <v>419</v>
      </c>
      <c r="I25" s="36">
        <v>0</v>
      </c>
      <c r="J25" s="36">
        <v>127</v>
      </c>
      <c r="K25" s="36">
        <v>30301</v>
      </c>
      <c r="L25" s="36">
        <v>21</v>
      </c>
      <c r="M25" s="36">
        <v>0</v>
      </c>
      <c r="N25" s="36">
        <v>80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7">
        <f>SUM(B25:S25)</f>
        <v>45478</v>
      </c>
    </row>
    <row r="26" spans="1:20">
      <c r="A26" s="9" t="s">
        <v>21</v>
      </c>
      <c r="B26" s="36">
        <v>9362</v>
      </c>
      <c r="C26" s="36">
        <v>513</v>
      </c>
      <c r="D26" s="36">
        <v>0</v>
      </c>
      <c r="E26" s="36">
        <v>8802</v>
      </c>
      <c r="F26" s="36">
        <v>976</v>
      </c>
      <c r="G26" s="36">
        <v>51</v>
      </c>
      <c r="H26" s="36">
        <v>857</v>
      </c>
      <c r="I26" s="36">
        <v>0</v>
      </c>
      <c r="J26" s="36">
        <v>0</v>
      </c>
      <c r="K26" s="36">
        <v>28164</v>
      </c>
      <c r="L26" s="36">
        <v>0</v>
      </c>
      <c r="M26" s="36">
        <v>0</v>
      </c>
      <c r="N26" s="36">
        <v>183</v>
      </c>
      <c r="O26" s="36">
        <v>41</v>
      </c>
      <c r="P26" s="36">
        <v>32</v>
      </c>
      <c r="Q26" s="36">
        <v>7</v>
      </c>
      <c r="R26" s="36">
        <v>0</v>
      </c>
      <c r="S26" s="36">
        <v>0</v>
      </c>
      <c r="T26" s="37">
        <f t="shared" ref="T26:T27" si="1">SUM(B26:S26)</f>
        <v>48988</v>
      </c>
    </row>
    <row r="27" spans="1:20">
      <c r="A27" s="9" t="s">
        <v>22</v>
      </c>
      <c r="B27" s="36">
        <v>7889</v>
      </c>
      <c r="C27" s="36">
        <v>0</v>
      </c>
      <c r="D27" s="36">
        <v>0</v>
      </c>
      <c r="E27" s="36">
        <v>7804</v>
      </c>
      <c r="F27" s="36">
        <v>2184</v>
      </c>
      <c r="G27" s="36">
        <v>0</v>
      </c>
      <c r="H27" s="36">
        <v>682</v>
      </c>
      <c r="I27" s="36">
        <v>0</v>
      </c>
      <c r="J27" s="36">
        <v>0</v>
      </c>
      <c r="K27" s="36">
        <v>6409</v>
      </c>
      <c r="L27" s="36">
        <v>0</v>
      </c>
      <c r="M27" s="36">
        <v>0</v>
      </c>
      <c r="N27" s="36">
        <v>219</v>
      </c>
      <c r="O27" s="36">
        <v>57</v>
      </c>
      <c r="P27" s="36">
        <v>0</v>
      </c>
      <c r="Q27" s="36">
        <v>11</v>
      </c>
      <c r="R27" s="36">
        <v>41</v>
      </c>
      <c r="S27" s="36">
        <v>0</v>
      </c>
      <c r="T27" s="37">
        <f t="shared" si="1"/>
        <v>25296</v>
      </c>
    </row>
    <row r="28" spans="1:20">
      <c r="A28" s="9" t="s">
        <v>23</v>
      </c>
      <c r="B28" s="39">
        <v>6309</v>
      </c>
      <c r="C28" s="39">
        <v>519</v>
      </c>
      <c r="D28" s="39">
        <v>0</v>
      </c>
      <c r="E28" s="39">
        <v>10946</v>
      </c>
      <c r="F28" s="39">
        <v>1567</v>
      </c>
      <c r="G28" s="39">
        <v>0</v>
      </c>
      <c r="H28" s="39">
        <v>130</v>
      </c>
      <c r="I28" s="39">
        <v>0</v>
      </c>
      <c r="J28" s="39">
        <v>0</v>
      </c>
      <c r="K28" s="39">
        <v>477</v>
      </c>
      <c r="L28" s="39">
        <v>0</v>
      </c>
      <c r="M28" s="39">
        <v>0</v>
      </c>
      <c r="N28" s="39">
        <v>63</v>
      </c>
      <c r="O28" s="39">
        <v>14</v>
      </c>
      <c r="P28" s="39">
        <v>29</v>
      </c>
      <c r="Q28" s="39">
        <v>25</v>
      </c>
      <c r="R28" s="39">
        <v>18</v>
      </c>
      <c r="S28" s="39">
        <v>0</v>
      </c>
      <c r="T28" s="37">
        <v>20097</v>
      </c>
    </row>
    <row r="29" spans="1:20">
      <c r="A29" s="9" t="s">
        <v>24</v>
      </c>
      <c r="B29" s="45">
        <v>12459</v>
      </c>
      <c r="C29" s="45">
        <v>1677</v>
      </c>
      <c r="D29" s="45">
        <v>0</v>
      </c>
      <c r="E29" s="45">
        <v>11266</v>
      </c>
      <c r="F29" s="45">
        <v>3001</v>
      </c>
      <c r="G29" s="45">
        <v>0</v>
      </c>
      <c r="H29" s="45">
        <v>471</v>
      </c>
      <c r="I29" s="45">
        <v>0</v>
      </c>
      <c r="J29" s="45">
        <v>0</v>
      </c>
      <c r="K29" s="45">
        <v>4142</v>
      </c>
      <c r="L29" s="45">
        <v>0</v>
      </c>
      <c r="M29" s="45">
        <v>0</v>
      </c>
      <c r="N29" s="45">
        <v>130</v>
      </c>
      <c r="O29" s="45">
        <v>36</v>
      </c>
      <c r="P29" s="45">
        <v>51</v>
      </c>
      <c r="Q29" s="45">
        <v>21</v>
      </c>
      <c r="R29" s="45">
        <v>0</v>
      </c>
      <c r="S29" s="45">
        <v>0</v>
      </c>
      <c r="T29" s="46">
        <v>33254</v>
      </c>
    </row>
    <row r="30" spans="1:20">
      <c r="A30" s="9" t="s">
        <v>25</v>
      </c>
      <c r="B30" s="50">
        <v>6080</v>
      </c>
      <c r="C30" s="50">
        <v>586</v>
      </c>
      <c r="D30" s="50">
        <v>0</v>
      </c>
      <c r="E30" s="50">
        <v>9849</v>
      </c>
      <c r="F30" s="50">
        <v>1036</v>
      </c>
      <c r="G30" s="50">
        <v>0</v>
      </c>
      <c r="H30" s="50">
        <v>714</v>
      </c>
      <c r="I30" s="50">
        <v>192</v>
      </c>
      <c r="J30" s="50">
        <v>169</v>
      </c>
      <c r="K30" s="50">
        <v>20179</v>
      </c>
      <c r="L30" s="50">
        <v>0</v>
      </c>
      <c r="M30" s="50">
        <v>0</v>
      </c>
      <c r="N30" s="50">
        <v>65</v>
      </c>
      <c r="O30" s="50">
        <v>34</v>
      </c>
      <c r="P30" s="50">
        <v>144</v>
      </c>
      <c r="Q30" s="50">
        <v>0</v>
      </c>
      <c r="R30" s="50">
        <v>48</v>
      </c>
      <c r="S30" s="50">
        <v>0</v>
      </c>
      <c r="T30" s="11">
        <f>SUM(B30:S30)</f>
        <v>39096</v>
      </c>
    </row>
    <row r="31" spans="1:20">
      <c r="A31" s="9" t="s">
        <v>26</v>
      </c>
      <c r="B31" s="60">
        <v>8792</v>
      </c>
      <c r="C31" s="60">
        <v>502</v>
      </c>
      <c r="D31" s="60">
        <v>0</v>
      </c>
      <c r="E31" s="60">
        <v>6277</v>
      </c>
      <c r="F31" s="60">
        <v>2751</v>
      </c>
      <c r="G31" s="60">
        <v>0</v>
      </c>
      <c r="H31" s="60">
        <v>1185</v>
      </c>
      <c r="I31" s="60">
        <v>0</v>
      </c>
      <c r="J31" s="60">
        <v>142</v>
      </c>
      <c r="K31" s="60">
        <v>19603</v>
      </c>
      <c r="L31" s="60">
        <v>22</v>
      </c>
      <c r="M31" s="60">
        <v>0</v>
      </c>
      <c r="N31" s="60">
        <v>44</v>
      </c>
      <c r="O31" s="60">
        <v>69</v>
      </c>
      <c r="P31" s="60">
        <v>0</v>
      </c>
      <c r="Q31" s="60">
        <v>0</v>
      </c>
      <c r="R31" s="60">
        <v>0</v>
      </c>
      <c r="S31" s="60">
        <v>0</v>
      </c>
      <c r="T31" s="61">
        <f>SUM(B31:S31)</f>
        <v>39387</v>
      </c>
    </row>
    <row r="32" spans="1:20">
      <c r="A32" s="9" t="s">
        <v>27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1"/>
    </row>
    <row r="33" spans="1:20">
      <c r="A33" s="9" t="s">
        <v>28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1"/>
    </row>
    <row r="34" spans="1:20">
      <c r="A34" s="9" t="s">
        <v>29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1"/>
    </row>
    <row r="35" spans="1:20">
      <c r="A35" s="9" t="s">
        <v>30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1"/>
    </row>
    <row r="36" spans="1:20">
      <c r="A36" s="9" t="s">
        <v>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1"/>
    </row>
    <row r="37" spans="1:20">
      <c r="A37" s="9" t="s">
        <v>19</v>
      </c>
      <c r="B37" s="11">
        <f t="shared" ref="B37:S37" si="2">SUM(B25:B36)</f>
        <v>57587</v>
      </c>
      <c r="C37" s="11">
        <f t="shared" si="2"/>
        <v>3797</v>
      </c>
      <c r="D37" s="11">
        <f t="shared" si="2"/>
        <v>0</v>
      </c>
      <c r="E37" s="11">
        <f t="shared" si="2"/>
        <v>61900</v>
      </c>
      <c r="F37" s="11">
        <f t="shared" si="2"/>
        <v>12393</v>
      </c>
      <c r="G37" s="11">
        <f t="shared" si="2"/>
        <v>51</v>
      </c>
      <c r="H37" s="11">
        <f t="shared" si="2"/>
        <v>4458</v>
      </c>
      <c r="I37" s="11">
        <f t="shared" si="2"/>
        <v>192</v>
      </c>
      <c r="J37" s="11">
        <f t="shared" si="2"/>
        <v>438</v>
      </c>
      <c r="K37" s="11">
        <f t="shared" si="2"/>
        <v>109275</v>
      </c>
      <c r="L37" s="11">
        <f t="shared" si="2"/>
        <v>43</v>
      </c>
      <c r="M37" s="11">
        <f t="shared" si="2"/>
        <v>0</v>
      </c>
      <c r="N37" s="11">
        <f t="shared" si="2"/>
        <v>784</v>
      </c>
      <c r="O37" s="11">
        <f t="shared" si="2"/>
        <v>251</v>
      </c>
      <c r="P37" s="11">
        <f t="shared" si="2"/>
        <v>256</v>
      </c>
      <c r="Q37" s="11">
        <f t="shared" si="2"/>
        <v>64</v>
      </c>
      <c r="R37" s="11">
        <f t="shared" si="2"/>
        <v>107</v>
      </c>
      <c r="S37" s="11">
        <f t="shared" si="2"/>
        <v>0</v>
      </c>
      <c r="T37" s="11">
        <f>SUM(T25:T36)</f>
        <v>251596</v>
      </c>
    </row>
    <row r="38" spans="1:20">
      <c r="A38" s="58" t="s">
        <v>32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"/>
      <c r="N38" s="5"/>
      <c r="O38" s="5"/>
      <c r="P38" s="5"/>
      <c r="Q38" s="5"/>
      <c r="R38" s="5"/>
    </row>
    <row r="40" spans="1:20" ht="21">
      <c r="A40" s="23" t="s">
        <v>38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7"/>
    </row>
    <row r="41" spans="1:20" ht="26.25">
      <c r="A41" s="19" t="s">
        <v>33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1:20">
      <c r="A42" s="20"/>
      <c r="B42" s="20"/>
      <c r="C42" s="20"/>
      <c r="D42" s="33"/>
      <c r="E42" s="54" t="s">
        <v>1</v>
      </c>
      <c r="F42" s="54"/>
      <c r="G42" s="18" t="s">
        <v>35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1:20" ht="38.25">
      <c r="A43" s="7" t="s">
        <v>3</v>
      </c>
      <c r="B43" s="8" t="s">
        <v>4</v>
      </c>
      <c r="C43" s="8" t="s">
        <v>5</v>
      </c>
      <c r="D43" s="8" t="s">
        <v>6</v>
      </c>
      <c r="E43" s="8" t="s">
        <v>7</v>
      </c>
      <c r="F43" s="8" t="s">
        <v>8</v>
      </c>
      <c r="G43" s="8" t="s">
        <v>39</v>
      </c>
      <c r="H43" s="8" t="s">
        <v>40</v>
      </c>
      <c r="I43" s="8" t="s">
        <v>9</v>
      </c>
      <c r="J43" s="8" t="s">
        <v>10</v>
      </c>
      <c r="K43" s="8" t="s">
        <v>41</v>
      </c>
      <c r="L43" s="8" t="s">
        <v>11</v>
      </c>
      <c r="M43" s="8" t="s">
        <v>12</v>
      </c>
      <c r="N43" s="8" t="s">
        <v>13</v>
      </c>
      <c r="O43" s="8" t="s">
        <v>14</v>
      </c>
      <c r="P43" s="8" t="s">
        <v>15</v>
      </c>
      <c r="Q43" s="8" t="s">
        <v>16</v>
      </c>
      <c r="R43" s="8" t="s">
        <v>17</v>
      </c>
      <c r="S43" s="8" t="s">
        <v>18</v>
      </c>
      <c r="T43" s="8" t="s">
        <v>19</v>
      </c>
    </row>
    <row r="44" spans="1:20">
      <c r="A44" s="9" t="s">
        <v>20</v>
      </c>
      <c r="B44" s="10">
        <f t="shared" ref="B44:B49" si="3">B5+B25</f>
        <v>33970</v>
      </c>
      <c r="C44" s="38">
        <f t="shared" ref="C44:S44" si="4">C5+C25</f>
        <v>8509</v>
      </c>
      <c r="D44" s="38">
        <f t="shared" si="4"/>
        <v>0</v>
      </c>
      <c r="E44" s="38">
        <f t="shared" si="4"/>
        <v>42269</v>
      </c>
      <c r="F44" s="38">
        <f t="shared" si="4"/>
        <v>8652</v>
      </c>
      <c r="G44" s="38">
        <f t="shared" si="4"/>
        <v>0</v>
      </c>
      <c r="H44" s="38">
        <f t="shared" si="4"/>
        <v>2357</v>
      </c>
      <c r="I44" s="38">
        <f t="shared" si="4"/>
        <v>397</v>
      </c>
      <c r="J44" s="38">
        <f t="shared" si="4"/>
        <v>9373</v>
      </c>
      <c r="K44" s="38">
        <f t="shared" si="4"/>
        <v>394529</v>
      </c>
      <c r="L44" s="38">
        <f t="shared" si="4"/>
        <v>84</v>
      </c>
      <c r="M44" s="38">
        <f t="shared" si="4"/>
        <v>623</v>
      </c>
      <c r="N44" s="38">
        <f t="shared" si="4"/>
        <v>4696</v>
      </c>
      <c r="O44" s="38">
        <f t="shared" si="4"/>
        <v>2829</v>
      </c>
      <c r="P44" s="38">
        <f t="shared" si="4"/>
        <v>273</v>
      </c>
      <c r="Q44" s="38">
        <f t="shared" si="4"/>
        <v>123</v>
      </c>
      <c r="R44" s="38">
        <f t="shared" si="4"/>
        <v>293</v>
      </c>
      <c r="S44" s="38">
        <f t="shared" si="4"/>
        <v>176</v>
      </c>
      <c r="T44" s="11">
        <f t="shared" ref="T44:T50" si="5">SUM(B44:S44)</f>
        <v>509153</v>
      </c>
    </row>
    <row r="45" spans="1:20">
      <c r="A45" s="9" t="s">
        <v>21</v>
      </c>
      <c r="B45" s="10">
        <f t="shared" si="3"/>
        <v>35263</v>
      </c>
      <c r="C45" s="38">
        <f t="shared" ref="C45:S45" si="6">C6+C26</f>
        <v>6447</v>
      </c>
      <c r="D45" s="38">
        <f t="shared" si="6"/>
        <v>0</v>
      </c>
      <c r="E45" s="38">
        <f t="shared" si="6"/>
        <v>47607</v>
      </c>
      <c r="F45" s="38">
        <f t="shared" si="6"/>
        <v>12009</v>
      </c>
      <c r="G45" s="38">
        <f t="shared" si="6"/>
        <v>51</v>
      </c>
      <c r="H45" s="38">
        <f t="shared" si="6"/>
        <v>1260</v>
      </c>
      <c r="I45" s="38">
        <f t="shared" si="6"/>
        <v>665</v>
      </c>
      <c r="J45" s="38">
        <f t="shared" si="6"/>
        <v>10648</v>
      </c>
      <c r="K45" s="38">
        <f t="shared" si="6"/>
        <v>410056</v>
      </c>
      <c r="L45" s="38">
        <f t="shared" si="6"/>
        <v>47</v>
      </c>
      <c r="M45" s="38">
        <f t="shared" si="6"/>
        <v>628</v>
      </c>
      <c r="N45" s="38">
        <f t="shared" si="6"/>
        <v>4730</v>
      </c>
      <c r="O45" s="38">
        <f t="shared" si="6"/>
        <v>2896</v>
      </c>
      <c r="P45" s="38">
        <f t="shared" si="6"/>
        <v>527</v>
      </c>
      <c r="Q45" s="38">
        <f t="shared" si="6"/>
        <v>219</v>
      </c>
      <c r="R45" s="38">
        <f t="shared" si="6"/>
        <v>111</v>
      </c>
      <c r="S45" s="38">
        <f t="shared" si="6"/>
        <v>239</v>
      </c>
      <c r="T45" s="11">
        <f t="shared" si="5"/>
        <v>533403</v>
      </c>
    </row>
    <row r="46" spans="1:20">
      <c r="A46" s="9" t="s">
        <v>22</v>
      </c>
      <c r="B46" s="10">
        <f t="shared" si="3"/>
        <v>31291</v>
      </c>
      <c r="C46" s="38">
        <f t="shared" ref="C46:S48" si="7">C7+C27</f>
        <v>6157</v>
      </c>
      <c r="D46" s="38">
        <f t="shared" si="7"/>
        <v>0</v>
      </c>
      <c r="E46" s="38">
        <f t="shared" si="7"/>
        <v>50430</v>
      </c>
      <c r="F46" s="38">
        <f t="shared" si="7"/>
        <v>11017</v>
      </c>
      <c r="G46" s="38">
        <f t="shared" si="7"/>
        <v>0</v>
      </c>
      <c r="H46" s="38">
        <f t="shared" si="7"/>
        <v>2064</v>
      </c>
      <c r="I46" s="38">
        <f t="shared" si="7"/>
        <v>507</v>
      </c>
      <c r="J46" s="38">
        <f t="shared" si="7"/>
        <v>11708</v>
      </c>
      <c r="K46" s="38">
        <f t="shared" si="7"/>
        <v>371982</v>
      </c>
      <c r="L46" s="38">
        <f t="shared" si="7"/>
        <v>55</v>
      </c>
      <c r="M46" s="38">
        <f t="shared" si="7"/>
        <v>681</v>
      </c>
      <c r="N46" s="38">
        <f t="shared" si="7"/>
        <v>5112</v>
      </c>
      <c r="O46" s="38">
        <f t="shared" si="7"/>
        <v>4437</v>
      </c>
      <c r="P46" s="38">
        <f t="shared" si="7"/>
        <v>301</v>
      </c>
      <c r="Q46" s="38">
        <f t="shared" si="7"/>
        <v>273</v>
      </c>
      <c r="R46" s="38">
        <f t="shared" si="7"/>
        <v>414</v>
      </c>
      <c r="S46" s="38">
        <f t="shared" si="7"/>
        <v>252</v>
      </c>
      <c r="T46" s="11">
        <f t="shared" si="5"/>
        <v>496681</v>
      </c>
    </row>
    <row r="47" spans="1:20">
      <c r="A47" s="9" t="s">
        <v>23</v>
      </c>
      <c r="B47" s="39">
        <f t="shared" si="3"/>
        <v>23973</v>
      </c>
      <c r="C47" s="39">
        <f t="shared" si="7"/>
        <v>5344</v>
      </c>
      <c r="D47" s="39">
        <f t="shared" si="7"/>
        <v>0</v>
      </c>
      <c r="E47" s="39">
        <f t="shared" si="7"/>
        <v>47398</v>
      </c>
      <c r="F47" s="39">
        <f t="shared" si="7"/>
        <v>10672</v>
      </c>
      <c r="G47" s="39">
        <f t="shared" si="7"/>
        <v>0</v>
      </c>
      <c r="H47" s="39">
        <f t="shared" si="7"/>
        <v>786</v>
      </c>
      <c r="I47" s="39">
        <f t="shared" si="7"/>
        <v>523</v>
      </c>
      <c r="J47" s="39">
        <f t="shared" si="7"/>
        <v>9745</v>
      </c>
      <c r="K47" s="39">
        <f t="shared" si="7"/>
        <v>393574</v>
      </c>
      <c r="L47" s="39">
        <f t="shared" si="7"/>
        <v>118</v>
      </c>
      <c r="M47" s="39">
        <f t="shared" si="7"/>
        <v>570</v>
      </c>
      <c r="N47" s="39">
        <f t="shared" si="7"/>
        <v>5782</v>
      </c>
      <c r="O47" s="39">
        <f t="shared" si="7"/>
        <v>4290</v>
      </c>
      <c r="P47" s="39">
        <f t="shared" si="7"/>
        <v>658</v>
      </c>
      <c r="Q47" s="39">
        <f t="shared" si="7"/>
        <v>201</v>
      </c>
      <c r="R47" s="39">
        <f t="shared" si="7"/>
        <v>479</v>
      </c>
      <c r="S47" s="39">
        <f t="shared" si="7"/>
        <v>219</v>
      </c>
      <c r="T47" s="37">
        <f t="shared" si="5"/>
        <v>504332</v>
      </c>
    </row>
    <row r="48" spans="1:20">
      <c r="A48" s="9" t="s">
        <v>24</v>
      </c>
      <c r="B48" s="47">
        <f t="shared" si="3"/>
        <v>33956</v>
      </c>
      <c r="C48" s="47">
        <f t="shared" si="7"/>
        <v>9221</v>
      </c>
      <c r="D48" s="47">
        <f t="shared" si="7"/>
        <v>0</v>
      </c>
      <c r="E48" s="47">
        <f t="shared" si="7"/>
        <v>48427</v>
      </c>
      <c r="F48" s="47">
        <f t="shared" si="7"/>
        <v>11851</v>
      </c>
      <c r="G48" s="47">
        <f t="shared" si="7"/>
        <v>108</v>
      </c>
      <c r="H48" s="47">
        <f t="shared" si="7"/>
        <v>770</v>
      </c>
      <c r="I48" s="47">
        <f t="shared" si="7"/>
        <v>781</v>
      </c>
      <c r="J48" s="47">
        <f t="shared" si="7"/>
        <v>21540</v>
      </c>
      <c r="K48" s="47">
        <f t="shared" si="7"/>
        <v>448904</v>
      </c>
      <c r="L48" s="47">
        <f t="shared" si="7"/>
        <v>157</v>
      </c>
      <c r="M48" s="47">
        <f t="shared" si="7"/>
        <v>611</v>
      </c>
      <c r="N48" s="47">
        <f t="shared" si="7"/>
        <v>3249</v>
      </c>
      <c r="O48" s="47">
        <f t="shared" si="7"/>
        <v>3856</v>
      </c>
      <c r="P48" s="47">
        <f t="shared" si="7"/>
        <v>603</v>
      </c>
      <c r="Q48" s="47">
        <f t="shared" si="7"/>
        <v>168</v>
      </c>
      <c r="R48" s="47">
        <f t="shared" si="7"/>
        <v>585</v>
      </c>
      <c r="S48" s="47">
        <f t="shared" si="7"/>
        <v>0</v>
      </c>
      <c r="T48" s="48">
        <f t="shared" si="5"/>
        <v>584787</v>
      </c>
    </row>
    <row r="49" spans="1:20">
      <c r="A49" s="9" t="s">
        <v>25</v>
      </c>
      <c r="B49" s="10">
        <f t="shared" si="3"/>
        <v>23091</v>
      </c>
      <c r="C49" s="51">
        <f t="shared" ref="C49:S49" si="8">C10+C30</f>
        <v>7446</v>
      </c>
      <c r="D49" s="51">
        <f t="shared" si="8"/>
        <v>0</v>
      </c>
      <c r="E49" s="51">
        <f t="shared" si="8"/>
        <v>50731</v>
      </c>
      <c r="F49" s="51">
        <f t="shared" si="8"/>
        <v>11726</v>
      </c>
      <c r="G49" s="51">
        <f t="shared" si="8"/>
        <v>0</v>
      </c>
      <c r="H49" s="51">
        <f t="shared" si="8"/>
        <v>1220</v>
      </c>
      <c r="I49" s="51">
        <f t="shared" si="8"/>
        <v>846</v>
      </c>
      <c r="J49" s="51">
        <f t="shared" si="8"/>
        <v>18667</v>
      </c>
      <c r="K49" s="51">
        <f t="shared" si="8"/>
        <v>360029</v>
      </c>
      <c r="L49" s="51">
        <f t="shared" si="8"/>
        <v>17</v>
      </c>
      <c r="M49" s="51">
        <f t="shared" si="8"/>
        <v>991</v>
      </c>
      <c r="N49" s="51">
        <f t="shared" si="8"/>
        <v>3887</v>
      </c>
      <c r="O49" s="51">
        <f t="shared" si="8"/>
        <v>3891</v>
      </c>
      <c r="P49" s="51">
        <f t="shared" si="8"/>
        <v>745</v>
      </c>
      <c r="Q49" s="51">
        <f t="shared" si="8"/>
        <v>142</v>
      </c>
      <c r="R49" s="51">
        <f t="shared" si="8"/>
        <v>454</v>
      </c>
      <c r="S49" s="51">
        <f t="shared" si="8"/>
        <v>334</v>
      </c>
      <c r="T49" s="11">
        <f t="shared" si="5"/>
        <v>484217</v>
      </c>
    </row>
    <row r="50" spans="1:20">
      <c r="A50" s="9" t="s">
        <v>26</v>
      </c>
      <c r="B50" s="51">
        <f t="shared" ref="B50:S50" si="9">B11+B31</f>
        <v>18371</v>
      </c>
      <c r="C50" s="51">
        <f t="shared" si="9"/>
        <v>6849</v>
      </c>
      <c r="D50" s="51">
        <f t="shared" si="9"/>
        <v>0</v>
      </c>
      <c r="E50" s="51">
        <f t="shared" si="9"/>
        <v>35359</v>
      </c>
      <c r="F50" s="51">
        <f t="shared" si="9"/>
        <v>13326</v>
      </c>
      <c r="G50" s="51">
        <f t="shared" si="9"/>
        <v>0</v>
      </c>
      <c r="H50" s="51">
        <f t="shared" si="9"/>
        <v>1575</v>
      </c>
      <c r="I50" s="51">
        <f t="shared" si="9"/>
        <v>839</v>
      </c>
      <c r="J50" s="51">
        <f t="shared" si="9"/>
        <v>15945</v>
      </c>
      <c r="K50" s="51">
        <f t="shared" si="9"/>
        <v>382721</v>
      </c>
      <c r="L50" s="51">
        <f t="shared" si="9"/>
        <v>236</v>
      </c>
      <c r="M50" s="51">
        <f t="shared" si="9"/>
        <v>833</v>
      </c>
      <c r="N50" s="51">
        <f t="shared" si="9"/>
        <v>2838</v>
      </c>
      <c r="O50" s="51">
        <f t="shared" si="9"/>
        <v>2776</v>
      </c>
      <c r="P50" s="51">
        <f t="shared" si="9"/>
        <v>767</v>
      </c>
      <c r="Q50" s="51">
        <f t="shared" si="9"/>
        <v>187</v>
      </c>
      <c r="R50" s="51">
        <f t="shared" si="9"/>
        <v>365</v>
      </c>
      <c r="S50" s="51">
        <f t="shared" si="9"/>
        <v>142</v>
      </c>
      <c r="T50" s="63">
        <f t="shared" si="5"/>
        <v>483129</v>
      </c>
    </row>
    <row r="51" spans="1:20">
      <c r="A51" s="9" t="s">
        <v>27</v>
      </c>
      <c r="B51" s="51">
        <f t="shared" ref="B51:S51" si="10">B12+B32</f>
        <v>0</v>
      </c>
      <c r="C51" s="51">
        <f t="shared" si="10"/>
        <v>0</v>
      </c>
      <c r="D51" s="51">
        <f t="shared" si="10"/>
        <v>0</v>
      </c>
      <c r="E51" s="51">
        <f t="shared" si="10"/>
        <v>0</v>
      </c>
      <c r="F51" s="51">
        <f t="shared" si="10"/>
        <v>0</v>
      </c>
      <c r="G51" s="51">
        <f t="shared" si="10"/>
        <v>0</v>
      </c>
      <c r="H51" s="51">
        <f t="shared" si="10"/>
        <v>0</v>
      </c>
      <c r="I51" s="51">
        <f t="shared" si="10"/>
        <v>0</v>
      </c>
      <c r="J51" s="51">
        <f t="shared" si="10"/>
        <v>0</v>
      </c>
      <c r="K51" s="51">
        <f t="shared" si="10"/>
        <v>0</v>
      </c>
      <c r="L51" s="51">
        <f t="shared" si="10"/>
        <v>0</v>
      </c>
      <c r="M51" s="51">
        <f t="shared" si="10"/>
        <v>0</v>
      </c>
      <c r="N51" s="51">
        <f t="shared" si="10"/>
        <v>0</v>
      </c>
      <c r="O51" s="51">
        <f t="shared" si="10"/>
        <v>0</v>
      </c>
      <c r="P51" s="51">
        <f t="shared" si="10"/>
        <v>0</v>
      </c>
      <c r="Q51" s="51">
        <f t="shared" si="10"/>
        <v>0</v>
      </c>
      <c r="R51" s="51">
        <f t="shared" si="10"/>
        <v>0</v>
      </c>
      <c r="S51" s="51">
        <f t="shared" si="10"/>
        <v>0</v>
      </c>
      <c r="T51" s="11"/>
    </row>
    <row r="52" spans="1:20">
      <c r="A52" s="9" t="s">
        <v>28</v>
      </c>
      <c r="B52" s="51">
        <f t="shared" ref="B52:S52" si="11">B13+B33</f>
        <v>0</v>
      </c>
      <c r="C52" s="51">
        <f t="shared" si="11"/>
        <v>0</v>
      </c>
      <c r="D52" s="51">
        <f t="shared" si="11"/>
        <v>0</v>
      </c>
      <c r="E52" s="51">
        <f t="shared" si="11"/>
        <v>0</v>
      </c>
      <c r="F52" s="51">
        <f t="shared" si="11"/>
        <v>0</v>
      </c>
      <c r="G52" s="51">
        <f t="shared" si="11"/>
        <v>0</v>
      </c>
      <c r="H52" s="51">
        <f t="shared" si="11"/>
        <v>0</v>
      </c>
      <c r="I52" s="51">
        <f t="shared" si="11"/>
        <v>0</v>
      </c>
      <c r="J52" s="51">
        <f t="shared" si="11"/>
        <v>0</v>
      </c>
      <c r="K52" s="51">
        <f t="shared" si="11"/>
        <v>0</v>
      </c>
      <c r="L52" s="51">
        <f t="shared" si="11"/>
        <v>0</v>
      </c>
      <c r="M52" s="51">
        <f t="shared" si="11"/>
        <v>0</v>
      </c>
      <c r="N52" s="51">
        <f t="shared" si="11"/>
        <v>0</v>
      </c>
      <c r="O52" s="51">
        <f t="shared" si="11"/>
        <v>0</v>
      </c>
      <c r="P52" s="51">
        <f t="shared" si="11"/>
        <v>0</v>
      </c>
      <c r="Q52" s="51">
        <f t="shared" si="11"/>
        <v>0</v>
      </c>
      <c r="R52" s="51">
        <f t="shared" si="11"/>
        <v>0</v>
      </c>
      <c r="S52" s="51">
        <f t="shared" si="11"/>
        <v>0</v>
      </c>
      <c r="T52" s="11"/>
    </row>
    <row r="53" spans="1:20">
      <c r="A53" s="9" t="s">
        <v>29</v>
      </c>
      <c r="B53" s="51">
        <f t="shared" ref="B53:S53" si="12">B14+B34</f>
        <v>0</v>
      </c>
      <c r="C53" s="51">
        <f t="shared" si="12"/>
        <v>0</v>
      </c>
      <c r="D53" s="51">
        <f t="shared" si="12"/>
        <v>0</v>
      </c>
      <c r="E53" s="51">
        <f t="shared" si="12"/>
        <v>0</v>
      </c>
      <c r="F53" s="51">
        <f t="shared" si="12"/>
        <v>0</v>
      </c>
      <c r="G53" s="51">
        <f t="shared" si="12"/>
        <v>0</v>
      </c>
      <c r="H53" s="51">
        <f t="shared" si="12"/>
        <v>0</v>
      </c>
      <c r="I53" s="51">
        <f t="shared" si="12"/>
        <v>0</v>
      </c>
      <c r="J53" s="51">
        <f t="shared" si="12"/>
        <v>0</v>
      </c>
      <c r="K53" s="51">
        <f t="shared" si="12"/>
        <v>0</v>
      </c>
      <c r="L53" s="51">
        <f t="shared" si="12"/>
        <v>0</v>
      </c>
      <c r="M53" s="51">
        <f t="shared" si="12"/>
        <v>0</v>
      </c>
      <c r="N53" s="51">
        <f t="shared" si="12"/>
        <v>0</v>
      </c>
      <c r="O53" s="51">
        <f t="shared" si="12"/>
        <v>0</v>
      </c>
      <c r="P53" s="51">
        <f t="shared" si="12"/>
        <v>0</v>
      </c>
      <c r="Q53" s="51">
        <f t="shared" si="12"/>
        <v>0</v>
      </c>
      <c r="R53" s="51">
        <f t="shared" si="12"/>
        <v>0</v>
      </c>
      <c r="S53" s="51">
        <f t="shared" si="12"/>
        <v>0</v>
      </c>
      <c r="T53" s="11"/>
    </row>
    <row r="54" spans="1:20">
      <c r="A54" s="9" t="s">
        <v>30</v>
      </c>
      <c r="B54" s="51">
        <f t="shared" ref="B54:S54" si="13">B15+B35</f>
        <v>0</v>
      </c>
      <c r="C54" s="51">
        <f t="shared" si="13"/>
        <v>0</v>
      </c>
      <c r="D54" s="51">
        <f t="shared" si="13"/>
        <v>0</v>
      </c>
      <c r="E54" s="51">
        <f t="shared" si="13"/>
        <v>0</v>
      </c>
      <c r="F54" s="51">
        <f t="shared" si="13"/>
        <v>0</v>
      </c>
      <c r="G54" s="51">
        <f t="shared" si="13"/>
        <v>0</v>
      </c>
      <c r="H54" s="51">
        <f t="shared" si="13"/>
        <v>0</v>
      </c>
      <c r="I54" s="51">
        <f t="shared" si="13"/>
        <v>0</v>
      </c>
      <c r="J54" s="51">
        <f t="shared" si="13"/>
        <v>0</v>
      </c>
      <c r="K54" s="51">
        <f t="shared" si="13"/>
        <v>0</v>
      </c>
      <c r="L54" s="51">
        <f t="shared" si="13"/>
        <v>0</v>
      </c>
      <c r="M54" s="51">
        <f t="shared" si="13"/>
        <v>0</v>
      </c>
      <c r="N54" s="51">
        <f t="shared" si="13"/>
        <v>0</v>
      </c>
      <c r="O54" s="51">
        <f t="shared" si="13"/>
        <v>0</v>
      </c>
      <c r="P54" s="51">
        <f t="shared" si="13"/>
        <v>0</v>
      </c>
      <c r="Q54" s="51">
        <f t="shared" si="13"/>
        <v>0</v>
      </c>
      <c r="R54" s="51">
        <f t="shared" si="13"/>
        <v>0</v>
      </c>
      <c r="S54" s="51">
        <f t="shared" si="13"/>
        <v>0</v>
      </c>
      <c r="T54" s="11"/>
    </row>
    <row r="55" spans="1:20">
      <c r="A55" s="9" t="s">
        <v>31</v>
      </c>
      <c r="B55" s="51">
        <f t="shared" ref="B55:S55" si="14">B16+B36</f>
        <v>0</v>
      </c>
      <c r="C55" s="51">
        <f t="shared" si="14"/>
        <v>0</v>
      </c>
      <c r="D55" s="51">
        <f t="shared" si="14"/>
        <v>0</v>
      </c>
      <c r="E55" s="51">
        <f t="shared" si="14"/>
        <v>0</v>
      </c>
      <c r="F55" s="51">
        <f t="shared" si="14"/>
        <v>0</v>
      </c>
      <c r="G55" s="51">
        <f t="shared" si="14"/>
        <v>0</v>
      </c>
      <c r="H55" s="51">
        <f t="shared" si="14"/>
        <v>0</v>
      </c>
      <c r="I55" s="51">
        <f t="shared" si="14"/>
        <v>0</v>
      </c>
      <c r="J55" s="51">
        <f t="shared" si="14"/>
        <v>0</v>
      </c>
      <c r="K55" s="51">
        <f t="shared" si="14"/>
        <v>0</v>
      </c>
      <c r="L55" s="51">
        <f t="shared" si="14"/>
        <v>0</v>
      </c>
      <c r="M55" s="51">
        <f t="shared" si="14"/>
        <v>0</v>
      </c>
      <c r="N55" s="51">
        <f t="shared" si="14"/>
        <v>0</v>
      </c>
      <c r="O55" s="51">
        <f t="shared" si="14"/>
        <v>0</v>
      </c>
      <c r="P55" s="51">
        <f t="shared" si="14"/>
        <v>0</v>
      </c>
      <c r="Q55" s="51">
        <f t="shared" si="14"/>
        <v>0</v>
      </c>
      <c r="R55" s="51">
        <f t="shared" si="14"/>
        <v>0</v>
      </c>
      <c r="S55" s="51">
        <f t="shared" si="14"/>
        <v>0</v>
      </c>
      <c r="T55" s="11"/>
    </row>
    <row r="56" spans="1:20">
      <c r="A56" s="9" t="s">
        <v>19</v>
      </c>
      <c r="B56" s="11">
        <f t="shared" ref="B56:T56" si="15">SUM(B44:B55)</f>
        <v>199915</v>
      </c>
      <c r="C56" s="11">
        <f t="shared" si="15"/>
        <v>49973</v>
      </c>
      <c r="D56" s="11">
        <f t="shared" si="15"/>
        <v>0</v>
      </c>
      <c r="E56" s="11">
        <f t="shared" si="15"/>
        <v>322221</v>
      </c>
      <c r="F56" s="11">
        <f t="shared" si="15"/>
        <v>79253</v>
      </c>
      <c r="G56" s="11">
        <f t="shared" si="15"/>
        <v>159</v>
      </c>
      <c r="H56" s="11">
        <f t="shared" si="15"/>
        <v>10032</v>
      </c>
      <c r="I56" s="11">
        <f t="shared" si="15"/>
        <v>4558</v>
      </c>
      <c r="J56" s="11">
        <f t="shared" si="15"/>
        <v>97626</v>
      </c>
      <c r="K56" s="11">
        <f t="shared" si="15"/>
        <v>2761795</v>
      </c>
      <c r="L56" s="11">
        <f t="shared" si="15"/>
        <v>714</v>
      </c>
      <c r="M56" s="11">
        <f t="shared" si="15"/>
        <v>4937</v>
      </c>
      <c r="N56" s="11">
        <f t="shared" si="15"/>
        <v>30294</v>
      </c>
      <c r="O56" s="11">
        <f t="shared" si="15"/>
        <v>24975</v>
      </c>
      <c r="P56" s="11">
        <f t="shared" si="15"/>
        <v>3874</v>
      </c>
      <c r="Q56" s="11">
        <f t="shared" si="15"/>
        <v>1313</v>
      </c>
      <c r="R56" s="11">
        <f t="shared" si="15"/>
        <v>2701</v>
      </c>
      <c r="S56" s="11">
        <f t="shared" si="15"/>
        <v>1362</v>
      </c>
      <c r="T56" s="11">
        <f t="shared" si="15"/>
        <v>3595702</v>
      </c>
    </row>
  </sheetData>
  <mergeCells count="5">
    <mergeCell ref="E3:F3"/>
    <mergeCell ref="A18:L18"/>
    <mergeCell ref="E23:F23"/>
    <mergeCell ref="A38:L38"/>
    <mergeCell ref="E42:F4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71AB7FF800846B7BF6023BC4B66DF" ma:contentTypeVersion="1" ma:contentTypeDescription="Create a new document." ma:contentTypeScope="" ma:versionID="b5b7984e99114d61bc175b753292112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F86F6E0-09DF-490D-81BD-BED51568EA39}"/>
</file>

<file path=customXml/itemProps2.xml><?xml version="1.0" encoding="utf-8"?>
<ds:datastoreItem xmlns:ds="http://schemas.openxmlformats.org/officeDocument/2006/customXml" ds:itemID="{FA8F24B8-C9FF-4CEF-A987-80E539CC52B2}"/>
</file>

<file path=customXml/itemProps3.xml><?xml version="1.0" encoding="utf-8"?>
<ds:datastoreItem xmlns:ds="http://schemas.openxmlformats.org/officeDocument/2006/customXml" ds:itemID="{6789375B-EB81-43D4-8F94-C343CF356E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Heads</vt:lpstr>
      <vt:lpstr>Weight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Marixei Callus</dc:creator>
  <cp:lastModifiedBy>callm029</cp:lastModifiedBy>
  <dcterms:created xsi:type="dcterms:W3CDTF">2016-02-09T09:06:29Z</dcterms:created>
  <dcterms:modified xsi:type="dcterms:W3CDTF">2016-08-11T12:18:03Z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0x0101006E471AB7FF800846B7BF6023BC4B66DF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</Properties>
</file>